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heet1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176" formatCode="0&quot;工作日&quot;"/>
    <numFmt numFmtId="177" formatCode="&quot;¥&quot;#,##0;[Red]\-&quot;¥&quot;#,##0"/>
    <numFmt numFmtId="178" formatCode="&quot;¥&quot;#,##0.00;\-&quot;¥&quot;#,##0.00"/>
    <numFmt numFmtId="179" formatCode="&quot;¥&quot;#,##0.00;[Red]\-&quot;¥&quot;#,##0.00"/>
    <numFmt numFmtId="180" formatCode="_-&quot;¥&quot;* #,##0_-;\-&quot;¥&quot;* #,##0_-;_-&quot;¥&quot;* &quot;-&quot;_-;_-@_-"/>
    <numFmt numFmtId="181" formatCode="_-* #,##0_-;\-* #,##0_-;_-* &quot;-&quot;_-;_-@_-"/>
    <numFmt numFmtId="182" formatCode="_-&quot;¥&quot;* #,##0.00_-;\-&quot;¥&quot;* #,##0.00_-;_-&quot;¥&quot;* &quot;-&quot;??_-;_-@_-"/>
    <numFmt numFmtId="183" formatCode="_-* #,##0.00_-;\-* #,##0.00_-;_-* &quot;-&quot;??_-;_-@_-"/>
    <numFmt numFmtId="184" formatCode="mmm/yyyy"/>
    <numFmt numFmtId="185" formatCode="&quot;Yes&quot;;&quot;Yes&quot;;&quot;No&quot;"/>
    <numFmt numFmtId="186" formatCode="&quot;True&quot;;&quot;True&quot;;&quot;False&quot;"/>
    <numFmt numFmtId="187" formatCode="&quot;On&quot;;&quot;On&quot;;&quot;Off&quot;"/>
    <numFmt numFmtId="188" formatCode="[$€-2]\ #,##0.00_);[Red]\([$€-2]\ #,##0.00\)"/>
    <numFmt numFmtId="189" formatCode="0.00_ "/>
    <numFmt numFmtId="190" formatCode="0.0_ "/>
    <numFmt numFmtId="191" formatCode="0_ "/>
    <numFmt numFmtId="192" formatCode="mmm\-yyyy"/>
    <numFmt numFmtId="193" formatCode="[$-409]dddd\,\ mmmm\ dd\,\ yyyy"/>
    <numFmt numFmtId="194" formatCode="mmm/yyyy"/>
    <numFmt numFmtId="195" formatCode="[$-804]yyyy&quot;年&quot;m&quot;月&quot;d&quot;日&quot;dddd"/>
    <numFmt numFmtId="196" formatCode="yyyy&quot;年&quot;m&quot;月&quot;d&quot;日&quot;;@"/>
    <numFmt numFmtId="197" formatCode="0.00_);[Red]\(0.00\)"/>
    <numFmt numFmtId="198" formatCode="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61"/>
  <sheetViews>
    <sheetView workbookViewId="0" rightToLeft="0"/>
  </sheetViews>
  <sheetData>
    <row r="1" ht="45" customHeight="1">
      <c r="A1" t="str">
        <v>XXXXXXXXX有限Company新建水性工厂桩基础及事故水池扩建工程Construction横道图</v>
      </c>
    </row>
    <row r="2" ht="9" customHeight="1"/>
    <row r="3" ht="21.75" customHeight="1">
      <c r="A3" t="str">
        <v>工程Name：XXXXXXXXX有限Company新建水性工厂桩基础及事故水池扩建工程</v>
      </c>
      <c r="K3" t="str">
        <v>ConstructionUnit：XX市建筑工程总Company</v>
      </c>
    </row>
    <row r="4" ht="13.5" customHeight="1">
      <c r="A4" t="str">
        <v>No.</v>
      </c>
      <c r="B4" t="str">
        <v>分部分项Name</v>
      </c>
      <c r="C4" t="str">
        <v>Duration</v>
      </c>
      <c r="D4" t="str">
        <v>Start Date</v>
      </c>
      <c r="E4" t="str">
        <v>CompleteDate</v>
      </c>
      <c r="F4" t="str">
        <v>前置Task</v>
      </c>
      <c r="G4" t="str">
        <v>Date</v>
      </c>
    </row>
    <row r="5" ht="20.25" customHeight="1">
      <c r="G5">
        <v>40826</v>
      </c>
      <c r="H5">
        <v>40836</v>
      </c>
      <c r="I5">
        <v>40847</v>
      </c>
      <c r="J5">
        <v>40857</v>
      </c>
      <c r="K5">
        <v>40867</v>
      </c>
      <c r="L5">
        <v>40877</v>
      </c>
      <c r="M5">
        <v>40887</v>
      </c>
      <c r="N5">
        <v>40897</v>
      </c>
      <c r="O5">
        <v>40907</v>
      </c>
    </row>
    <row r="6" ht="20.25" customHeight="1">
      <c r="A6">
        <v>1</v>
      </c>
      <c r="B6" t="str">
        <v>一、事故水池</v>
      </c>
      <c r="C6">
        <f>SUM(C7:C22)</f>
        <v>79</v>
      </c>
      <c r="D6">
        <f>D7</f>
        <v>40817</v>
      </c>
      <c r="E6">
        <f>E22</f>
        <v>40536.708333333336</v>
      </c>
    </row>
    <row r="7" ht="20.25" customHeight="1">
      <c r="A7">
        <v>2</v>
      </c>
      <c r="B7" t="str">
        <v>1、围蔽及旧水池拆除</v>
      </c>
      <c r="C7">
        <v>10</v>
      </c>
      <c r="D7">
        <v>40817</v>
      </c>
      <c r="E7">
        <v>40826.708333333336</v>
      </c>
    </row>
    <row r="8" ht="20.25" customHeight="1">
      <c r="A8">
        <v>3</v>
      </c>
      <c r="B8" t="str">
        <v>2、回填土方</v>
      </c>
      <c r="C8">
        <v>3</v>
      </c>
      <c r="D8">
        <v>40827.333333333336</v>
      </c>
      <c r="E8">
        <v>40829.708333333336</v>
      </c>
      <c r="F8" t="str">
        <v>3</v>
      </c>
    </row>
    <row r="9" ht="20.25" customHeight="1">
      <c r="A9">
        <v>4</v>
      </c>
      <c r="B9" t="str">
        <v>3、桩基Construction</v>
      </c>
      <c r="C9">
        <v>7</v>
      </c>
      <c r="D9">
        <v>40830.333333333336</v>
      </c>
      <c r="E9">
        <v>40836.708333333336</v>
      </c>
      <c r="F9" t="str">
        <v>4</v>
      </c>
    </row>
    <row r="10" ht="20.25" customHeight="1">
      <c r="A10">
        <v>5</v>
      </c>
      <c r="B10" t="str">
        <v>4、钢板桩基Construction</v>
      </c>
      <c r="C10">
        <v>5</v>
      </c>
      <c r="D10">
        <v>40837.333333333336</v>
      </c>
      <c r="E10">
        <v>40841.708333333336</v>
      </c>
      <c r="F10" t="str">
        <v>5</v>
      </c>
    </row>
    <row r="11" ht="20.25" customHeight="1">
      <c r="A11">
        <v>6</v>
      </c>
      <c r="B11" t="str">
        <v>5、土方开挖</v>
      </c>
      <c r="C11">
        <v>4</v>
      </c>
      <c r="D11">
        <v>40842.333333333336</v>
      </c>
      <c r="E11">
        <v>40845.708333333336</v>
      </c>
      <c r="F11" t="str">
        <v>6</v>
      </c>
    </row>
    <row r="12" ht="20.25" customHeight="1">
      <c r="A12">
        <v>7</v>
      </c>
      <c r="B12" t="str">
        <v>6、底板钢筋安装</v>
      </c>
      <c r="C12">
        <v>4</v>
      </c>
      <c r="D12">
        <v>40846.333333333336</v>
      </c>
      <c r="E12">
        <v>40849.708333333336</v>
      </c>
    </row>
    <row r="13" ht="20.25" customHeight="1">
      <c r="A13">
        <v>8</v>
      </c>
      <c r="B13" t="str">
        <v>7、底板捣砼</v>
      </c>
      <c r="C13">
        <v>1</v>
      </c>
      <c r="D13">
        <v>40850.333333333336</v>
      </c>
      <c r="E13">
        <v>40850.708333333336</v>
      </c>
      <c r="F13" t="str">
        <v>7</v>
      </c>
    </row>
    <row r="14" ht="20.25" customHeight="1">
      <c r="A14">
        <v>9</v>
      </c>
      <c r="B14" t="str">
        <v>8、侧壁柱钢筋安装及预埋套管</v>
      </c>
      <c r="C14">
        <v>2</v>
      </c>
      <c r="D14">
        <v>40851.333333333336</v>
      </c>
      <c r="E14">
        <v>40852.708333333336</v>
      </c>
      <c r="F14" t="str">
        <v>9</v>
      </c>
    </row>
    <row r="15" ht="20.25" customHeight="1">
      <c r="A15">
        <v>10</v>
      </c>
      <c r="B15" t="str">
        <v>9、模板安装</v>
      </c>
      <c r="C15">
        <v>6</v>
      </c>
      <c r="D15">
        <v>40853.333333333336</v>
      </c>
      <c r="E15">
        <v>40858.708333333336</v>
      </c>
      <c r="F15" t="str">
        <v>10</v>
      </c>
    </row>
    <row r="16" ht="20.25" customHeight="1">
      <c r="A16">
        <v>11</v>
      </c>
      <c r="B16" t="str">
        <v>10、顶板钢筋安装</v>
      </c>
      <c r="C16">
        <v>2</v>
      </c>
      <c r="D16">
        <v>40859.333333333336</v>
      </c>
      <c r="E16">
        <v>40860.708333333336</v>
      </c>
      <c r="F16" t="str">
        <v>11</v>
      </c>
    </row>
    <row r="17" ht="20.25" customHeight="1">
      <c r="A17">
        <v>12</v>
      </c>
      <c r="B17" t="str">
        <v>11、模板拆除</v>
      </c>
      <c r="C17">
        <v>2</v>
      </c>
      <c r="D17">
        <v>40861.333333333336</v>
      </c>
      <c r="E17">
        <v>40862.708333333336</v>
      </c>
      <c r="F17" t="str">
        <v>12</v>
      </c>
    </row>
    <row r="18" ht="20.25" customHeight="1">
      <c r="A18">
        <v>13</v>
      </c>
      <c r="B18" t="str">
        <v>12、内外防水抹灰</v>
      </c>
      <c r="C18">
        <v>5</v>
      </c>
      <c r="D18">
        <v>40863.333333333336</v>
      </c>
      <c r="E18">
        <v>40867.708333333336</v>
      </c>
      <c r="F18" t="str">
        <v>13</v>
      </c>
    </row>
    <row r="19" ht="20.25" customHeight="1">
      <c r="A19">
        <v>14</v>
      </c>
      <c r="B19" t="str">
        <v>13、拨钢板桩回填土</v>
      </c>
      <c r="C19">
        <v>4</v>
      </c>
      <c r="D19">
        <v>40868.333333333336</v>
      </c>
      <c r="E19">
        <v>40871.708333333336</v>
      </c>
      <c r="F19" t="str">
        <v>14</v>
      </c>
    </row>
    <row r="20" ht="20.25" customHeight="1">
      <c r="A20">
        <v>15</v>
      </c>
      <c r="B20" t="str">
        <v>14、电气、水管恢复水管</v>
      </c>
      <c r="C20">
        <v>10</v>
      </c>
      <c r="D20">
        <v>40872.333333333336</v>
      </c>
      <c r="E20">
        <v>40882.708333333336</v>
      </c>
    </row>
    <row r="21" ht="20.25" customHeight="1">
      <c r="A21">
        <v>16</v>
      </c>
      <c r="B21" t="str">
        <v>15、路面Construction</v>
      </c>
      <c r="C21">
        <v>11</v>
      </c>
      <c r="D21">
        <v>40884.333333333336</v>
      </c>
      <c r="E21">
        <v>40898.708333333336</v>
      </c>
      <c r="F21" t="str">
        <v>15</v>
      </c>
    </row>
    <row r="22" ht="20.25" customHeight="1">
      <c r="A22">
        <v>17</v>
      </c>
      <c r="B22" t="str">
        <v>16、收尾Work</v>
      </c>
      <c r="C22">
        <v>3</v>
      </c>
      <c r="D22">
        <v>40534.333333333336</v>
      </c>
      <c r="E22">
        <v>40536.708333333336</v>
      </c>
    </row>
    <row r="23" ht="20.25" customHeight="1">
      <c r="A23">
        <v>18</v>
      </c>
      <c r="B23" t="str">
        <v>二、改建厂房</v>
      </c>
      <c r="C23">
        <f>SUM(C24:C27)</f>
        <v>26</v>
      </c>
      <c r="D23">
        <f>D24</f>
        <v>40826.333333333336</v>
      </c>
      <c r="E23">
        <f>E27</f>
        <v>40882.708333333336</v>
      </c>
    </row>
    <row r="24" ht="20.25" customHeight="1">
      <c r="A24">
        <v>19</v>
      </c>
      <c r="B24" t="str">
        <v>1、场地清理、Construction放线</v>
      </c>
      <c r="C24">
        <v>8</v>
      </c>
      <c r="D24">
        <v>40826.333333333336</v>
      </c>
      <c r="E24">
        <v>40833.708333333336</v>
      </c>
    </row>
    <row r="25" ht="20.25" customHeight="1">
      <c r="A25">
        <v>20</v>
      </c>
      <c r="B25" t="str">
        <v>2、桩定位</v>
      </c>
      <c r="C25">
        <v>5</v>
      </c>
      <c r="D25">
        <v>40834.333333333336</v>
      </c>
      <c r="E25">
        <v>40838.708333333336</v>
      </c>
      <c r="F25" t="str">
        <v>20</v>
      </c>
    </row>
    <row r="26" ht="20.25" customHeight="1">
      <c r="A26">
        <v>21</v>
      </c>
      <c r="B26" t="str">
        <v>3、桩基Construction</v>
      </c>
      <c r="C26">
        <v>10</v>
      </c>
      <c r="D26">
        <v>40839.333333333336</v>
      </c>
      <c r="E26">
        <v>40878.708333333336</v>
      </c>
      <c r="F26" t="str">
        <v>21</v>
      </c>
    </row>
    <row r="27" ht="20.25" customHeight="1">
      <c r="A27">
        <v>22</v>
      </c>
      <c r="B27" t="str">
        <v>4、桩基检测</v>
      </c>
      <c r="C27">
        <v>3</v>
      </c>
      <c r="D27">
        <v>40879.333333333336</v>
      </c>
      <c r="E27">
        <v>40882.708333333336</v>
      </c>
      <c r="F27" t="str">
        <v>22</v>
      </c>
    </row>
    <row r="28" ht="20.25" customHeight="1">
      <c r="A28">
        <v>23</v>
      </c>
      <c r="B28" t="str">
        <v>三、树脂储罐、动力房</v>
      </c>
      <c r="C28">
        <f>SUM(C29:C32)</f>
        <v>22</v>
      </c>
      <c r="D28">
        <f>D29</f>
        <v>40878.333333333336</v>
      </c>
      <c r="E28">
        <f>E32</f>
        <v>40902</v>
      </c>
    </row>
    <row r="29" ht="20.25" customHeight="1">
      <c r="A29">
        <v>24</v>
      </c>
      <c r="B29" t="str">
        <v>1、场地清理、Construction放线</v>
      </c>
      <c r="C29">
        <v>2</v>
      </c>
      <c r="D29">
        <v>40878.333333333336</v>
      </c>
      <c r="E29">
        <v>40880.708333333336</v>
      </c>
    </row>
    <row r="30" ht="20.25" customHeight="1">
      <c r="A30">
        <v>25</v>
      </c>
      <c r="B30" t="str">
        <v>2、桩定位</v>
      </c>
      <c r="C30">
        <v>3</v>
      </c>
      <c r="D30">
        <v>40881.333333333336</v>
      </c>
      <c r="E30">
        <v>40883.708333333336</v>
      </c>
      <c r="F30" t="str">
        <v>25</v>
      </c>
    </row>
    <row r="31" ht="20.25" customHeight="1">
      <c r="A31">
        <v>26</v>
      </c>
      <c r="B31" t="str">
        <v>3、桩基Construction</v>
      </c>
      <c r="C31">
        <v>15</v>
      </c>
      <c r="D31">
        <v>40884</v>
      </c>
      <c r="E31">
        <f>D31+15</f>
        <v>40899</v>
      </c>
      <c r="F31" t="str">
        <v>26</v>
      </c>
    </row>
    <row r="32" ht="20.25" customHeight="1">
      <c r="A32">
        <v>27</v>
      </c>
      <c r="B32" t="str">
        <v>4、桩基检测</v>
      </c>
      <c r="C32">
        <v>2</v>
      </c>
      <c r="D32">
        <v>40900</v>
      </c>
      <c r="E32">
        <f>D32+C32</f>
        <v>40902</v>
      </c>
    </row>
    <row r="33" ht="20.25" customHeight="1">
      <c r="A33">
        <v>28</v>
      </c>
      <c r="B33" t="str">
        <v>四、办公楼</v>
      </c>
      <c r="C33">
        <f>SUM(C34:C38)</f>
        <v>15</v>
      </c>
      <c r="D33">
        <f>D34</f>
        <v>40882.333333333336</v>
      </c>
      <c r="E33">
        <f>E38</f>
        <v>40900.708333333336</v>
      </c>
    </row>
    <row r="34" ht="20.25" customHeight="1">
      <c r="A34">
        <v>29</v>
      </c>
      <c r="B34" t="str">
        <v>1、场地清理、Construction放线</v>
      </c>
      <c r="C34">
        <v>2</v>
      </c>
      <c r="D34">
        <v>40882.333333333336</v>
      </c>
      <c r="E34">
        <v>40883.708333333336</v>
      </c>
    </row>
    <row r="35" ht="20.25" customHeight="1">
      <c r="A35">
        <v>30</v>
      </c>
      <c r="B35" t="str">
        <v>2、桩定位</v>
      </c>
      <c r="C35">
        <v>2</v>
      </c>
      <c r="D35">
        <v>40884.333333333336</v>
      </c>
      <c r="E35">
        <v>40885.708333333336</v>
      </c>
      <c r="F35" t="str">
        <v>30</v>
      </c>
    </row>
    <row r="36" ht="20.25" customHeight="1">
      <c r="A36">
        <v>31</v>
      </c>
      <c r="B36" t="str">
        <v>3、桩基Construction</v>
      </c>
      <c r="C36">
        <v>3</v>
      </c>
      <c r="D36">
        <v>40886.333333333336</v>
      </c>
      <c r="E36">
        <v>40890.708333333336</v>
      </c>
      <c r="F36" t="str">
        <v>31</v>
      </c>
    </row>
    <row r="37" ht="20.25" customHeight="1">
      <c r="A37">
        <v>32</v>
      </c>
      <c r="B37" t="str">
        <v>4、桩基检测</v>
      </c>
      <c r="C37">
        <v>1</v>
      </c>
      <c r="D37">
        <v>40891.333333333336</v>
      </c>
      <c r="E37">
        <v>40891.708333333336</v>
      </c>
      <c r="F37" t="str">
        <v>32</v>
      </c>
    </row>
    <row r="38" ht="20.25" customHeight="1">
      <c r="A38">
        <v>33</v>
      </c>
      <c r="B38" t="str">
        <v>5、桩基拆缷退场</v>
      </c>
      <c r="C38">
        <v>7</v>
      </c>
      <c r="D38">
        <v>40892.333333333336</v>
      </c>
      <c r="E38">
        <v>40900.708333333336</v>
      </c>
      <c r="F38" t="str">
        <v>33</v>
      </c>
    </row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</sheetData>
  <mergeCells count="11">
    <mergeCell ref="A1:O1"/>
    <mergeCell ref="A2:O2"/>
    <mergeCell ref="A3:H3"/>
    <mergeCell ref="K3:O3"/>
    <mergeCell ref="G4:O4"/>
    <mergeCell ref="A4:A5"/>
    <mergeCell ref="B4:B5"/>
    <mergeCell ref="C4:C5"/>
    <mergeCell ref="D4:D5"/>
    <mergeCell ref="E4:E5"/>
    <mergeCell ref="F4:F5"/>
  </mergeCells>
  <pageMargins left="0.39" right="0.39" top="0.39" bottom="0.39" header="0" footer="0"/>
  <ignoredErrors>
    <ignoredError numberStoredAsText="1" sqref="A1:O6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Template Flow Hub</Company>
  <DocSecurity>0</DocSecurity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2011-09-27T10:10:35Z</dcterms:created>
  <dcterms:modified xsi:type="dcterms:W3CDTF">2018-05-29T12:28:59Z</dcterms:modified>
  <cp:lastModifiedBy>Template Flow Hub</cp:lastModifiedBy>
  <cp:lastPrinted>2011-09-30T01:03:23Z</cp:lastPrinted>
  <dc:creator>Template Flow Hub</dc:creator>
</cp:coreProperties>
</file>