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lan表" sheetId="1" r:id="rId1"/>
    <sheet name="Sheet1" sheetId="2" r:id="rId2"/>
    <sheet name="Sheet2" sheetId="3" r:id="rId3"/>
  </sheets>
  <definedNames>
    <definedName name="_xlnm.Print_Area" localSheetId="0">Plan表!$A$2:$AG$88</definedName>
    <definedName name="_xlnm.Print_Titles" localSheetId="0">Plan表!$2:$5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&quot;¥&quot;#,##0;\-&quot;¥&quot;#,##0"/>
    <numFmt numFmtId="177" formatCode="&quot;¥&quot;#,##0;[Red]\-&quot;¥&quot;#,##0"/>
    <numFmt numFmtId="178" formatCode="&quot;¥&quot;#,##0.00;\-&quot;¥&quot;#,##0.00"/>
    <numFmt numFmtId="179" formatCode="&quot;¥&quot;#,##0.00;[Red]\-&quot;¥&quot;#,##0.00"/>
    <numFmt numFmtId="180" formatCode="_-&quot;¥&quot;* #,##0_-;\-&quot;¥&quot;* #,##0_-;_-&quot;¥&quot;* &quot;-&quot;_-;_-@_-"/>
    <numFmt numFmtId="181" formatCode="_-* #,##0_-;\-* #,##0_-;_-* &quot;-&quot;_-;_-@_-"/>
    <numFmt numFmtId="182" formatCode="_-&quot;¥&quot;* #,##0.00_-;\-&quot;¥&quot;* #,##0.00_-;_-&quot;¥&quot;* &quot;-&quot;??_-;_-@_-"/>
    <numFmt numFmtId="183" formatCode="_-* #,##0.00_-;\-* #,##0.00_-;_-* &quot;-&quot;??_-;_-@_-"/>
    <numFmt numFmtId="184" formatCode="mmm/yyyy"/>
    <numFmt numFmtId="185" formatCode="&quot;Yes&quot;;&quot;Yes&quot;;&quot;No&quot;"/>
    <numFmt numFmtId="186" formatCode="&quot;True&quot;;&quot;True&quot;;&quot;False&quot;"/>
    <numFmt numFmtId="187" formatCode="&quot;On&quot;;&quot;On&quot;;&quot;Off&quot;"/>
    <numFmt numFmtId="188" formatCode="[$€-2]\ #,##0.00_);[Red]\([$€-2]\ #,##0.00\)"/>
    <numFmt numFmtId="189" formatCode="0.00_ "/>
    <numFmt numFmtId="190" formatCode="0.0_ "/>
    <numFmt numFmtId="191" formatCode="0_ "/>
    <numFmt numFmtId="192" formatCode="mmm\-yyyy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8"/>
  <sheetViews>
    <sheetView workbookViewId="0" rightToLeft="0"/>
  </sheetViews>
  <sheetData>
    <row r="1" ht="51" customHeight="1">
      <c r="A1" t="str">
        <v>实施Gantt Chart(6.17修改)</v>
      </c>
    </row>
    <row r="2" xml:space="preserve">
      <c r="A2" t="str" xml:space="preserve">
        <v xml:space="preserve">Project Name：福建省公路网管理与应急处置平台工程(FJTH-2420140224)
</v>
      </c>
    </row>
    <row r="3">
      <c r="A3" t="str">
        <v>Procurement人: 福建省公路管理局路网应急保障Medium心</v>
      </c>
    </row>
    <row r="4" ht="24.899999999999995" customHeight="1">
      <c r="A4" t="str">
        <v>No.</v>
      </c>
      <c r="B4" t="str">
        <v>Project</v>
      </c>
      <c r="C4" t="str">
        <v>实施内容</v>
      </c>
      <c r="D4" t="str">
        <v>6Month份</v>
      </c>
      <c r="Y4" t="str">
        <v>7Month份</v>
      </c>
    </row>
    <row r="5" ht="24.899999999999995" customHeight="1">
      <c r="D5" t="str">
        <v>10Day</v>
      </c>
      <c r="E5" t="str">
        <v>11Day</v>
      </c>
      <c r="F5" t="str">
        <v>12Day</v>
      </c>
      <c r="G5" t="str">
        <v>13Day</v>
      </c>
      <c r="H5" t="str">
        <v>14Day</v>
      </c>
      <c r="I5" t="str">
        <v>15Day</v>
      </c>
      <c r="J5" t="str">
        <v>16Day</v>
      </c>
      <c r="K5" t="str">
        <v>17Day</v>
      </c>
      <c r="L5" t="str">
        <v>18Day</v>
      </c>
      <c r="M5" t="str">
        <v>19Day</v>
      </c>
      <c r="N5" t="str">
        <v>20Day</v>
      </c>
      <c r="O5" t="str">
        <v>21Day</v>
      </c>
      <c r="P5" t="str">
        <v>22Day</v>
      </c>
      <c r="Q5" t="str">
        <v>23Day</v>
      </c>
      <c r="R5" t="str">
        <v>24Day</v>
      </c>
      <c r="S5" t="str">
        <v>25Day</v>
      </c>
      <c r="T5" t="str">
        <v>26Day</v>
      </c>
      <c r="U5" t="str">
        <v>27Day</v>
      </c>
      <c r="V5" t="str">
        <v>28Day</v>
      </c>
      <c r="W5" t="str">
        <v>29Day</v>
      </c>
      <c r="X5" t="str">
        <v>30Day</v>
      </c>
      <c r="Y5" t="str">
        <v>1Day</v>
      </c>
      <c r="Z5" t="str">
        <v>2Day</v>
      </c>
      <c r="AA5" t="str">
        <v>3Day</v>
      </c>
      <c r="AB5" t="str">
        <v>4Day</v>
      </c>
      <c r="AC5" t="str">
        <v>5Day</v>
      </c>
      <c r="AD5" t="str">
        <v>6Day</v>
      </c>
      <c r="AE5" t="str">
        <v>7Day</v>
      </c>
      <c r="AF5" t="str">
        <v>8Day</v>
      </c>
      <c r="AG5" t="str">
        <v>9Day</v>
      </c>
    </row>
    <row r="6" ht="15" customHeight="1">
      <c r="A6">
        <v>1</v>
      </c>
      <c r="B6" t="str">
        <v>办公楼</v>
      </c>
      <c r="C6" t="str">
        <v>设备材料Procurement</v>
      </c>
    </row>
    <row r="7" ht="15" customHeight="1"/>
    <row r="8" ht="15" customHeight="1"/>
    <row r="9" ht="15" customHeight="1">
      <c r="A9">
        <v>2</v>
      </c>
      <c r="C9" t="str">
        <v>原Activity室房间砌墙改造</v>
      </c>
    </row>
    <row r="10" ht="15" customHeight="1"/>
    <row r="11" ht="15" customHeight="1"/>
    <row r="12" ht="15" customHeight="1">
      <c r="A12">
        <v>3</v>
      </c>
      <c r="C12" t="str">
        <v>至5FActivity室密集柜制作安装</v>
      </c>
    </row>
    <row r="13" ht="15" customHeight="1"/>
    <row r="14" ht="15" customHeight="1"/>
    <row r="15" ht="15" customHeight="1">
      <c r="A15">
        <v>3</v>
      </c>
      <c r="C15" t="str">
        <v>原有设备搬迁至5FActivity室</v>
      </c>
    </row>
    <row r="16" ht="15" customHeight="1"/>
    <row r="17" ht="15" customHeight="1"/>
    <row r="18" ht="15" customHeight="1">
      <c r="A18">
        <v>4</v>
      </c>
      <c r="C18" t="str">
        <v>Activity地板及吊顶安装</v>
      </c>
    </row>
    <row r="19" ht="15" customHeight="1"/>
    <row r="20" ht="15" customHeight="1"/>
    <row r="21" ht="15" customHeight="1">
      <c r="A21">
        <v>5</v>
      </c>
      <c r="C21" t="str">
        <v>玻璃隔断安装</v>
      </c>
    </row>
    <row r="22" ht="15" customHeight="1"/>
    <row r="23" ht="15" customHeight="1"/>
    <row r="24" ht="15" customHeight="1">
      <c r="A24">
        <v>6</v>
      </c>
      <c r="C24" t="str">
        <v>空调安装</v>
      </c>
    </row>
    <row r="25" ht="15" customHeight="1"/>
    <row r="26" ht="15" customHeight="1"/>
    <row r="27" ht="15" customHeight="1">
      <c r="A27">
        <v>7</v>
      </c>
      <c r="C27" t="str">
        <v>线槽安装</v>
      </c>
    </row>
    <row r="28" ht="15" customHeight="1"/>
    <row r="29" ht="15" customHeight="1"/>
    <row r="30" ht="15" customHeight="1">
      <c r="A30">
        <v>8</v>
      </c>
      <c r="C30" t="str">
        <v>设备安装</v>
      </c>
    </row>
    <row r="31" ht="15" customHeight="1"/>
    <row r="32" ht="15" customHeight="1"/>
    <row r="33" ht="15" customHeight="1">
      <c r="A33">
        <v>9</v>
      </c>
      <c r="C33" t="str">
        <v>电缆布放</v>
      </c>
    </row>
    <row r="34" ht="15" customHeight="1"/>
    <row r="35" ht="15" customHeight="1"/>
    <row r="36" ht="15" customHeight="1">
      <c r="A36">
        <v>10</v>
      </c>
      <c r="C36" t="str">
        <v>设备联调</v>
      </c>
    </row>
    <row r="37" ht="15" customHeight="1"/>
    <row r="38" ht="15" customHeight="1"/>
    <row r="39" ht="15" customHeight="1">
      <c r="A39">
        <v>11</v>
      </c>
      <c r="C39" t="str">
        <v>办公家具等配套设施进场</v>
      </c>
    </row>
    <row r="40" ht="15" customHeight="1"/>
    <row r="41" ht="15" customHeight="1"/>
    <row r="42" ht="15" customHeight="1">
      <c r="A42">
        <v>12</v>
      </c>
      <c r="B42" t="str">
        <v>五凤区</v>
      </c>
      <c r="C42" t="str">
        <v>视频线、电源线布放</v>
      </c>
    </row>
    <row r="43" ht="15" customHeight="1"/>
    <row r="44" ht="15" customHeight="1"/>
    <row r="45" ht="15" customHeight="1">
      <c r="A45">
        <v>12</v>
      </c>
      <c r="C45" t="str">
        <v>监控立杆预埋件安装及保养</v>
      </c>
    </row>
    <row r="46" ht="15" customHeight="1"/>
    <row r="47" ht="15" customHeight="1"/>
    <row r="48" ht="15" customHeight="1">
      <c r="A48">
        <v>12</v>
      </c>
      <c r="C48" t="str">
        <v>监控立杆安装</v>
      </c>
    </row>
    <row r="49" ht="15" customHeight="1"/>
    <row r="50" ht="15" customHeight="1"/>
    <row r="51" ht="15" customHeight="1">
      <c r="A51">
        <v>13</v>
      </c>
      <c r="C51" t="str">
        <v>室外摄像机安装</v>
      </c>
    </row>
    <row r="52" ht="15" customHeight="1"/>
    <row r="53" ht="15" customHeight="1"/>
    <row r="54" ht="15" customHeight="1">
      <c r="A54">
        <v>13</v>
      </c>
      <c r="C54" t="str">
        <v>室内摄像机安装</v>
      </c>
    </row>
    <row r="55" ht="15" customHeight="1"/>
    <row r="56" ht="15" customHeight="1"/>
    <row r="57" ht="15" customHeight="1">
      <c r="A57">
        <v>14</v>
      </c>
      <c r="C57" t="str">
        <v>硬盘录像机安装</v>
      </c>
    </row>
    <row r="58" ht="15" customHeight="1"/>
    <row r="59" ht="15" customHeight="1"/>
    <row r="60" ht="15" customHeight="1">
      <c r="A60">
        <v>15</v>
      </c>
      <c r="C60" t="str">
        <v>系统联调</v>
      </c>
    </row>
    <row r="61" ht="15" customHeight="1"/>
    <row r="62" ht="15" customHeight="1"/>
    <row r="63" ht="15" customHeight="1">
      <c r="A63">
        <v>12</v>
      </c>
      <c r="B63" t="str">
        <v>战坂区</v>
      </c>
      <c r="C63" t="str">
        <v>视频线、电源线布放</v>
      </c>
    </row>
    <row r="64" ht="15" customHeight="1"/>
    <row r="65" ht="15" customHeight="1"/>
    <row r="66" ht="15" customHeight="1">
      <c r="A66">
        <v>12</v>
      </c>
      <c r="C66" t="str">
        <v>监控立杆预埋件安装及保养</v>
      </c>
    </row>
    <row r="67" ht="15" customHeight="1"/>
    <row r="68" ht="15" customHeight="1"/>
    <row r="69" ht="15" customHeight="1">
      <c r="A69">
        <v>12</v>
      </c>
      <c r="C69" t="str">
        <v>监控立杆安装</v>
      </c>
    </row>
    <row r="70" ht="15" customHeight="1"/>
    <row r="71" ht="15" customHeight="1"/>
    <row r="72" ht="15" customHeight="1">
      <c r="A72">
        <v>13</v>
      </c>
      <c r="C72" t="str">
        <v>室外摄像机安装</v>
      </c>
    </row>
    <row r="73" ht="15" customHeight="1"/>
    <row r="74" ht="15" customHeight="1"/>
    <row r="75" ht="15" customHeight="1">
      <c r="A75">
        <v>13</v>
      </c>
      <c r="C75" t="str">
        <v>室内摄像机安装</v>
      </c>
    </row>
    <row r="76" ht="15" customHeight="1"/>
    <row r="77" ht="15" customHeight="1"/>
    <row r="78" ht="15" customHeight="1">
      <c r="A78">
        <v>14</v>
      </c>
      <c r="C78" t="str">
        <v>硬盘录像机安装</v>
      </c>
    </row>
    <row r="79" ht="15" customHeight="1"/>
    <row r="80" ht="15" customHeight="1"/>
    <row r="81" ht="15" customHeight="1">
      <c r="A81">
        <v>15</v>
      </c>
      <c r="C81" t="str">
        <v>系统联调</v>
      </c>
    </row>
    <row r="82" ht="15" customHeight="1"/>
    <row r="83" ht="15" customHeight="1"/>
    <row r="84" ht="15" customHeight="1">
      <c r="A84">
        <v>19</v>
      </c>
      <c r="C84" t="str">
        <v>整体工程Acceptance</v>
      </c>
    </row>
    <row r="85" ht="15" customHeight="1"/>
    <row r="86" ht="15" customHeight="1"/>
    <row r="87" ht="18" customHeight="1">
      <c r="A87" t="str">
        <v>Prepared ByDescription：</v>
      </c>
    </row>
    <row r="88">
      <c r="A88" t="str">
        <v>1、本ProgressPlanned可以根据业主对工程的总体PlannedProgress和现场Actual情况进行Adjustment，确保实施Progress满足工程整体Progress要求;</v>
      </c>
    </row>
    <row r="89">
      <c r="A89" t="str">
        <v>2、本ProgressPlanned6Month22DayComplete五凤区室内视频监控部分，6Month24DayComplete五凤区整体视频监控系统；</v>
      </c>
    </row>
    <row r="90">
      <c r="A90" t="str">
        <v>3、本ProgressPlanned6Month24DayComplete战坂区室内视频监控部分，6Month25DayComplete战坂区整体视频监控系统；</v>
      </c>
    </row>
    <row r="91">
      <c r="A91" t="str">
        <v>4、整体工程拟于7Month9DayCompleteAcceptance。</v>
      </c>
    </row>
    <row r="99" xml:space="preserve">
      <c r="C99" t="str">
        <v>Task Name</v>
      </c>
      <c r="D99" t="str">
        <v>Duration</v>
      </c>
      <c r="E99" t="str">
        <v>Start Time</v>
      </c>
      <c r="F99" t="str">
        <v>CompleteTime</v>
      </c>
      <c r="G99" t="str" xml:space="preserve">
        <v xml:space="preserve">第1周
(第1-7 Days)</v>
      </c>
      <c r="H99">
        <v>2</v>
      </c>
      <c r="I99">
        <v>3</v>
      </c>
      <c r="J99">
        <v>4</v>
      </c>
      <c r="K99">
        <v>5</v>
      </c>
      <c r="L99">
        <v>6</v>
      </c>
      <c r="M99">
        <v>7</v>
      </c>
      <c r="N99">
        <v>8</v>
      </c>
      <c r="O99">
        <v>9</v>
      </c>
      <c r="P99">
        <v>10</v>
      </c>
      <c r="Q99">
        <v>11</v>
      </c>
      <c r="R99">
        <v>12</v>
      </c>
      <c r="S99">
        <v>13</v>
      </c>
      <c r="T99">
        <v>14</v>
      </c>
      <c r="U99">
        <v>15</v>
      </c>
      <c r="V99">
        <v>16</v>
      </c>
      <c r="W99">
        <v>17</v>
      </c>
      <c r="X99">
        <v>18</v>
      </c>
    </row>
    <row r="100">
      <c r="C100" t="str">
        <v>福建省公路网管理与应急处置平台工程</v>
      </c>
      <c r="D100" t="str">
        <v>150 个WorkDay</v>
      </c>
      <c r="E100">
        <v>41863</v>
      </c>
      <c r="F100">
        <v>42072</v>
      </c>
    </row>
    <row r="101">
      <c r="C101" t="str">
        <v xml:space="preserve">   ProjectMedium标Phase （收到Medium标通知书次DayStart）</v>
      </c>
      <c r="D101" t="str">
        <v>2 个WorkDay</v>
      </c>
      <c r="E101">
        <v>41863</v>
      </c>
      <c r="F101">
        <v>41864</v>
      </c>
    </row>
    <row r="102">
      <c r="C102" t="str">
        <v>Contract Signing</v>
      </c>
      <c r="D102" t="str">
        <v>2 个WorkDay</v>
      </c>
      <c r="E102">
        <v>41863</v>
      </c>
      <c r="F102">
        <v>41864</v>
      </c>
    </row>
    <row r="103">
      <c r="C103" t="str">
        <v xml:space="preserve">   PreparationWork</v>
      </c>
      <c r="D103" t="str">
        <v>30 个WorkDay</v>
      </c>
      <c r="E103">
        <v>41865</v>
      </c>
      <c r="F103">
        <v>41906</v>
      </c>
    </row>
    <row r="104">
      <c r="C104" t="str">
        <v>Project部成立</v>
      </c>
      <c r="D104" t="str">
        <v>5 个WorkDay</v>
      </c>
      <c r="E104">
        <v>41865</v>
      </c>
      <c r="F104">
        <v>41871</v>
      </c>
    </row>
    <row r="105">
      <c r="C105" t="str">
        <v>设备及材料Procurement</v>
      </c>
      <c r="D105" t="str">
        <v>25 个WorkDay</v>
      </c>
      <c r="E105">
        <v>41872</v>
      </c>
      <c r="F105">
        <v>41906</v>
      </c>
    </row>
    <row r="106">
      <c r="C106" t="str">
        <v xml:space="preserve">   工程Construction</v>
      </c>
      <c r="D106" t="str">
        <v>116 个WorkDay</v>
      </c>
      <c r="E106">
        <v>41893</v>
      </c>
      <c r="F106">
        <v>42054</v>
      </c>
    </row>
    <row r="107">
      <c r="C107" t="str">
        <v>隐蔽工程ConstructionPhase（管线工程）</v>
      </c>
      <c r="D107" t="str">
        <v>44 个WorkDay</v>
      </c>
      <c r="E107">
        <v>41893</v>
      </c>
      <c r="F107">
        <v>41954</v>
      </c>
    </row>
    <row r="108">
      <c r="C108" t="str">
        <v>Pipeline Installation</v>
      </c>
      <c r="D108" t="str">
        <v>10 个WorkDay</v>
      </c>
      <c r="E108">
        <v>41893</v>
      </c>
      <c r="F108">
        <v>41906</v>
      </c>
    </row>
    <row r="109">
      <c r="C109" t="str">
        <v>Cable Tray Installation</v>
      </c>
      <c r="D109" t="str">
        <v>10 个WorkDay</v>
      </c>
      <c r="E109">
        <v>41906</v>
      </c>
      <c r="F109">
        <v>41919</v>
      </c>
    </row>
    <row r="110">
      <c r="C110" t="str">
        <v>Cable Installation</v>
      </c>
      <c r="D110" t="str">
        <v>20 个WorkDay</v>
      </c>
      <c r="E110">
        <v>41920</v>
      </c>
      <c r="F110">
        <v>41947</v>
      </c>
    </row>
    <row r="111">
      <c r="C111" t="str">
        <v>线缆检测Work</v>
      </c>
      <c r="D111" t="str">
        <v>3 个WorkDay</v>
      </c>
      <c r="E111">
        <v>41949</v>
      </c>
      <c r="F111">
        <v>41953</v>
      </c>
    </row>
    <row r="112">
      <c r="C112" t="str">
        <v>隐蔽工程Acceptance及整改</v>
      </c>
      <c r="D112" t="str">
        <v>1 个WorkDay</v>
      </c>
      <c r="E112">
        <v>41954</v>
      </c>
      <c r="F112">
        <v>41954</v>
      </c>
    </row>
    <row r="113">
      <c r="C113" t="str">
        <v>基础建设</v>
      </c>
      <c r="D113" t="str">
        <v>30 个WorkDay</v>
      </c>
      <c r="E113">
        <v>41921</v>
      </c>
      <c r="F113">
        <v>41962</v>
      </c>
    </row>
    <row r="114">
      <c r="C114" t="str">
        <v>旧墙面的拆除与清理</v>
      </c>
      <c r="D114" t="str">
        <v>1 个WorkDay</v>
      </c>
      <c r="E114">
        <v>41921</v>
      </c>
      <c r="F114">
        <v>41921</v>
      </c>
    </row>
    <row r="115">
      <c r="C115" t="str">
        <v>吊顶装饰</v>
      </c>
      <c r="D115" t="str">
        <v>8 个WorkDay</v>
      </c>
      <c r="E115">
        <v>41922</v>
      </c>
      <c r="F115">
        <v>41933</v>
      </c>
    </row>
    <row r="116">
      <c r="C116" t="str">
        <v>墙面装饰</v>
      </c>
      <c r="D116" t="str">
        <v>8 个WorkDay</v>
      </c>
      <c r="E116">
        <v>41934</v>
      </c>
      <c r="F116">
        <v>41943</v>
      </c>
    </row>
    <row r="117">
      <c r="C117" t="str">
        <v>地面装饰</v>
      </c>
      <c r="D117" t="str">
        <v>6 个WorkDay</v>
      </c>
      <c r="E117">
        <v>41946</v>
      </c>
      <c r="F117">
        <v>41953</v>
      </c>
    </row>
    <row r="118">
      <c r="C118" t="str">
        <v>强电配电Construction</v>
      </c>
      <c r="D118" t="str">
        <v>29 个WorkDay</v>
      </c>
      <c r="E118">
        <v>41922</v>
      </c>
      <c r="F118">
        <v>41962</v>
      </c>
    </row>
    <row r="119">
      <c r="C119" t="str">
        <v>设备安装与调试</v>
      </c>
      <c r="D119" t="str">
        <v>68 个WorkDay</v>
      </c>
      <c r="E119">
        <v>41961</v>
      </c>
      <c r="F119">
        <v>42054</v>
      </c>
    </row>
    <row r="120">
      <c r="C120" t="str">
        <v>空调新风系统安装与调试</v>
      </c>
      <c r="D120" t="str">
        <v>4 个WorkDay</v>
      </c>
      <c r="E120">
        <v>41961</v>
      </c>
      <c r="F120">
        <v>41964</v>
      </c>
    </row>
    <row r="121">
      <c r="C121" t="str">
        <v>网络及安全设备安装与调试</v>
      </c>
      <c r="D121" t="str">
        <v>15 个WorkDay</v>
      </c>
      <c r="E121">
        <v>41967</v>
      </c>
      <c r="F121">
        <v>41985</v>
      </c>
    </row>
    <row r="122">
      <c r="C122" t="str">
        <v>存储系统安装与调试</v>
      </c>
      <c r="D122" t="str">
        <v>5 个WorkDay</v>
      </c>
      <c r="E122">
        <v>41988</v>
      </c>
      <c r="F122">
        <v>41992</v>
      </c>
    </row>
    <row r="123">
      <c r="C123" t="str">
        <v>视频监控系统安装与调试</v>
      </c>
      <c r="D123" t="str">
        <v>15 个WorkDay</v>
      </c>
      <c r="E123">
        <v>41995</v>
      </c>
      <c r="F123">
        <v>42013</v>
      </c>
    </row>
    <row r="124">
      <c r="C124" t="str">
        <v>大屏安装与调试</v>
      </c>
      <c r="D124" t="str">
        <v>7 个WorkDay</v>
      </c>
      <c r="E124">
        <v>42016</v>
      </c>
      <c r="F124">
        <v>42024</v>
      </c>
    </row>
    <row r="125">
      <c r="C125" t="str">
        <v>Meeting系统安装调试</v>
      </c>
      <c r="D125" t="str">
        <v>15 个WorkDay</v>
      </c>
      <c r="E125">
        <v>42025</v>
      </c>
      <c r="F125">
        <v>42045</v>
      </c>
    </row>
    <row r="126">
      <c r="C126" t="str">
        <v>视频会商系统安装与调试</v>
      </c>
      <c r="D126" t="str">
        <v>7 个WorkDay</v>
      </c>
      <c r="E126">
        <v>42046</v>
      </c>
      <c r="F126">
        <v>42054</v>
      </c>
    </row>
    <row r="127">
      <c r="C127" t="str">
        <v xml:space="preserve">   系统联调</v>
      </c>
      <c r="D127" t="str">
        <v>10 个WorkDay</v>
      </c>
      <c r="E127">
        <v>42055</v>
      </c>
      <c r="F127">
        <v>42068</v>
      </c>
    </row>
    <row r="128">
      <c r="C128" t="str">
        <v xml:space="preserve">   ProjectAcceptance</v>
      </c>
      <c r="D128" t="str">
        <v>2 个WorkDay</v>
      </c>
      <c r="E128">
        <v>42069</v>
      </c>
      <c r="F128">
        <v>42072</v>
      </c>
    </row>
  </sheetData>
  <mergeCells count="64">
    <mergeCell ref="A78:A80"/>
    <mergeCell ref="C78:C80"/>
    <mergeCell ref="A81:A83"/>
    <mergeCell ref="C81:C83"/>
    <mergeCell ref="A63:A65"/>
    <mergeCell ref="B63:B83"/>
    <mergeCell ref="C63:C65"/>
    <mergeCell ref="A66:A68"/>
    <mergeCell ref="C66:C68"/>
    <mergeCell ref="A69:A71"/>
    <mergeCell ref="A72:A74"/>
    <mergeCell ref="C72:C74"/>
    <mergeCell ref="A75:A77"/>
    <mergeCell ref="C45:C47"/>
    <mergeCell ref="A48:A50"/>
    <mergeCell ref="C48:C50"/>
    <mergeCell ref="A51:A53"/>
    <mergeCell ref="C51:C53"/>
    <mergeCell ref="C36:C38"/>
    <mergeCell ref="C84:C86"/>
    <mergeCell ref="C39:C41"/>
    <mergeCell ref="C42:C44"/>
    <mergeCell ref="C54:C56"/>
    <mergeCell ref="C57:C59"/>
    <mergeCell ref="C60:C62"/>
    <mergeCell ref="C75:C77"/>
    <mergeCell ref="C69:C71"/>
    <mergeCell ref="C21:C23"/>
    <mergeCell ref="C27:C29"/>
    <mergeCell ref="C30:C32"/>
    <mergeCell ref="C33:C35"/>
    <mergeCell ref="C6:C8"/>
    <mergeCell ref="C9:C11"/>
    <mergeCell ref="C15:C17"/>
    <mergeCell ref="C18:C20"/>
    <mergeCell ref="C12:C14"/>
    <mergeCell ref="A39:A41"/>
    <mergeCell ref="A42:A44"/>
    <mergeCell ref="A54:A56"/>
    <mergeCell ref="A45:A47"/>
    <mergeCell ref="A21:A23"/>
    <mergeCell ref="A27:A29"/>
    <mergeCell ref="A30:A32"/>
    <mergeCell ref="A33:A35"/>
    <mergeCell ref="A1:AG1"/>
    <mergeCell ref="A24:A26"/>
    <mergeCell ref="C24:C26"/>
    <mergeCell ref="A4:A5"/>
    <mergeCell ref="B4:B5"/>
    <mergeCell ref="C4:C5"/>
    <mergeCell ref="A6:A8"/>
    <mergeCell ref="A9:A11"/>
    <mergeCell ref="A15:A17"/>
    <mergeCell ref="A18:A20"/>
    <mergeCell ref="D4:X4"/>
    <mergeCell ref="Y4:AG4"/>
    <mergeCell ref="B6:B41"/>
    <mergeCell ref="A84:A86"/>
    <mergeCell ref="B84:B86"/>
    <mergeCell ref="A57:A59"/>
    <mergeCell ref="A60:A62"/>
    <mergeCell ref="A12:A14"/>
    <mergeCell ref="B42:B62"/>
    <mergeCell ref="A36:A38"/>
  </mergeCells>
  <pageMargins left="0.2755905511811024" right="0.2755905511811024" top="0.5511811023622047" bottom="0.5511811023622047" header="0.4330708661417323" footer="0.3937007874015748"/>
  <ignoredErrors>
    <ignoredError numberStoredAsText="1" sqref="A1:AG12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C109"/>
  <sheetViews>
    <sheetView workbookViewId="0" rightToLeft="0"/>
  </sheetViews>
  <sheetData>
    <row r="1">
      <c r="A1" t="str">
        <v>实施Gantt Chart</v>
      </c>
    </row>
    <row r="2">
      <c r="A2" t="str">
        <v>Project实施Gantt Chart</v>
      </c>
    </row>
    <row r="3" xml:space="preserve">
      <c r="A3" t="str" xml:space="preserve">
        <v xml:space="preserve">Project Name：福建省公路网管理与应急处置平台工程(FJTH-2420140224)
</v>
      </c>
    </row>
    <row r="4">
      <c r="A4" t="str">
        <v>Procurement人: 福建省公路管理局路网应急保障Medium心</v>
      </c>
    </row>
    <row r="5" ht="36" customHeight="1" xml:space="preserve">
      <c r="A5" t="str">
        <v>No.</v>
      </c>
      <c r="B5" t="str">
        <v>Task Name</v>
      </c>
      <c r="C5" t="str" xml:space="preserve">
        <v xml:space="preserve">DurationWorkTime
(CalendarDay)</v>
      </c>
      <c r="D5" t="str" xml:space="preserve">
        <v xml:space="preserve">Complete经过Time
(CalendarDay)</v>
      </c>
      <c r="E5" t="str">
        <v>Start Time</v>
      </c>
      <c r="F5" t="str">
        <v>CompleteTime</v>
      </c>
      <c r="G5" t="str" xml:space="preserve">
        <f xml:space="preserve">"第"&amp;G109&amp;"周
("&amp;G107&amp;"-"&amp;G108&amp;"天）"</f>
        <v xml:space="preserve">第1周
(1-7 Days）</v>
      </c>
      <c r="N5" t="str" xml:space="preserve">
        <f xml:space="preserve">"第"&amp;N109&amp;"周
("&amp;N107&amp;"-"&amp;N108&amp;"天）"</f>
        <v xml:space="preserve">第2周
(8-14 Days）</v>
      </c>
      <c r="U5" t="str" xml:space="preserve">
        <f xml:space="preserve">"第"&amp;U109&amp;"周
("&amp;U107&amp;"-"&amp;U108&amp;"天）"</f>
        <v xml:space="preserve">第3周
(15-21 Days）</v>
      </c>
      <c r="AB5" t="str" xml:space="preserve">
        <f xml:space="preserve">"第"&amp;AB109&amp;"周
("&amp;AB107&amp;"-"&amp;AB108&amp;"天）"</f>
        <v xml:space="preserve">第4周
(22-28 Days）</v>
      </c>
      <c r="AI5" t="str" xml:space="preserve">
        <f xml:space="preserve">"第"&amp;AI109&amp;"周
("&amp;AI107&amp;"-"&amp;AI108&amp;"天）"</f>
        <v xml:space="preserve">第5周
(29-35 Days）</v>
      </c>
      <c r="AP5" t="str" xml:space="preserve">
        <f xml:space="preserve">"第"&amp;AP109&amp;"周
("&amp;AP107&amp;"-"&amp;AP108&amp;"天）"</f>
        <v xml:space="preserve">第6周
(36-42天）</v>
      </c>
      <c r="AW5" t="str" xml:space="preserve">
        <f xml:space="preserve">"第"&amp;AW109&amp;"周
("&amp;AW107&amp;"-"&amp;AW108&amp;"天）"</f>
        <v xml:space="preserve">第7周
(43-49 Days）</v>
      </c>
      <c r="BD5" t="str" xml:space="preserve">
        <f xml:space="preserve">"第"&amp;BD109&amp;"周
("&amp;BD107&amp;"-"&amp;BD108&amp;"天）"</f>
        <v xml:space="preserve">第8周
(50-56天）</v>
      </c>
      <c r="BK5" t="str" xml:space="preserve">
        <f xml:space="preserve">"第"&amp;BK109&amp;"周
("&amp;BK107&amp;"-"&amp;BK108&amp;"天）"</f>
        <v xml:space="preserve">第9周
(57-63 Days）</v>
      </c>
      <c r="BR5" t="str" xml:space="preserve">
        <f xml:space="preserve">"第"&amp;BR109&amp;"周
("&amp;BR107&amp;"-"&amp;BR108&amp;"天）"</f>
        <v xml:space="preserve">第10周
(64-70天）</v>
      </c>
      <c r="BY5" t="str" xml:space="preserve">
        <f xml:space="preserve">"第"&amp;BY109&amp;"周
("&amp;BY107&amp;"-"&amp;BY108&amp;"天）"</f>
        <v xml:space="preserve">第11周
(71-77 Days）</v>
      </c>
      <c r="CF5" t="str" xml:space="preserve">
        <f xml:space="preserve">"第"&amp;CF109&amp;"周
("&amp;CF107&amp;"-"&amp;CF108&amp;"天）"</f>
        <v xml:space="preserve">第12周
(78-84天）</v>
      </c>
      <c r="CM5" t="str" xml:space="preserve">
        <f xml:space="preserve">"第"&amp;CM109&amp;"周
("&amp;CM107&amp;"-"&amp;CM108&amp;"天）"</f>
        <v xml:space="preserve">第13周
(85-91天）</v>
      </c>
      <c r="CT5" t="str" xml:space="preserve">
        <f xml:space="preserve">"第"&amp;CT109&amp;"周
("&amp;CT107&amp;"-"&amp;CT108&amp;"天）"</f>
        <v xml:space="preserve">第14周
(92-98 Days）</v>
      </c>
      <c r="DA5" t="str" xml:space="preserve">
        <f xml:space="preserve">"第"&amp;DA109&amp;"周
("&amp;DA107&amp;"-"&amp;DA108&amp;"天）"</f>
        <v xml:space="preserve">第15周
(99-105 Days）</v>
      </c>
      <c r="DH5" t="str" xml:space="preserve">
        <f xml:space="preserve">"第"&amp;DH109&amp;"周
("&amp;DH107&amp;"-"&amp;DH108&amp;"天）"</f>
        <v xml:space="preserve">第16周
(106-112天）</v>
      </c>
      <c r="DO5" t="str" xml:space="preserve">
        <f xml:space="preserve">"第"&amp;DO109&amp;"周
("&amp;DO107&amp;"-"&amp;DO108&amp;"天）"</f>
        <v xml:space="preserve">第17周
(113-119 Days）</v>
      </c>
      <c r="DV5" t="str" xml:space="preserve">
        <f xml:space="preserve">"第"&amp;DV109&amp;"周
("&amp;DV107&amp;"-"&amp;DV108&amp;"天）"</f>
        <v xml:space="preserve">第18周
(120-126天）</v>
      </c>
    </row>
    <row r="6" ht="6" customHeight="1">
      <c r="A6">
        <v>1</v>
      </c>
      <c r="B6" t="str">
        <v>Contract Signing</v>
      </c>
      <c r="C6">
        <v>1</v>
      </c>
      <c r="D6">
        <f>F6-E6</f>
        <v>0</v>
      </c>
      <c r="E6">
        <v>41911</v>
      </c>
      <c r="F6">
        <f>E6</f>
        <v>41911</v>
      </c>
    </row>
    <row r="7" ht="6" customHeight="1"/>
    <row r="8" ht="6" customHeight="1"/>
    <row r="9" ht="6" customHeight="1">
      <c r="A9">
        <v>2</v>
      </c>
      <c r="B9" t="str">
        <v>实施准备</v>
      </c>
      <c r="C9">
        <f>F9-E9</f>
        <v>4</v>
      </c>
      <c r="D9">
        <f>F9-E6</f>
        <v>4</v>
      </c>
      <c r="E9">
        <f>F6</f>
        <v>41911</v>
      </c>
      <c r="F9">
        <f>F18</f>
        <v>41915</v>
      </c>
    </row>
    <row r="10" ht="6" customHeight="1"/>
    <row r="11" ht="6" customHeight="1"/>
    <row r="12" ht="6" customHeight="1">
      <c r="A12">
        <v>2.1</v>
      </c>
      <c r="B12" t="str">
        <v>Project部成立</v>
      </c>
      <c r="C12">
        <v>1</v>
      </c>
      <c r="D12">
        <f>F12-E6</f>
        <v>0</v>
      </c>
      <c r="E12">
        <f>E9</f>
        <v>41911</v>
      </c>
      <c r="F12">
        <f>E12</f>
        <v>41911</v>
      </c>
    </row>
    <row r="13" ht="6" customHeight="1"/>
    <row r="14" ht="6" customHeight="1"/>
    <row r="15" ht="6" customHeight="1">
      <c r="A15">
        <v>2.2</v>
      </c>
      <c r="B15" t="str">
        <v>工程深化Design</v>
      </c>
      <c r="C15">
        <v>3</v>
      </c>
      <c r="D15">
        <f>F15-E6</f>
        <v>3</v>
      </c>
      <c r="E15">
        <f>F12</f>
        <v>41911</v>
      </c>
      <c r="F15">
        <f>E15+C15</f>
        <v>41914</v>
      </c>
    </row>
    <row r="16" ht="6" customHeight="1"/>
    <row r="17" ht="6" customHeight="1"/>
    <row r="18" ht="6" customHeight="1">
      <c r="A18">
        <v>2.3</v>
      </c>
      <c r="B18" t="str">
        <v>现场会勘及实施方案评审</v>
      </c>
      <c r="C18">
        <v>1</v>
      </c>
      <c r="D18">
        <f>F18-E6</f>
        <v>4</v>
      </c>
      <c r="E18">
        <f>F15</f>
        <v>41914</v>
      </c>
      <c r="F18">
        <f>E18+C18</f>
        <v>41915</v>
      </c>
    </row>
    <row r="19" ht="6" customHeight="1"/>
    <row r="20" ht="6" customHeight="1"/>
    <row r="21" ht="6" customHeight="1">
      <c r="A21">
        <v>3</v>
      </c>
      <c r="B21" t="str">
        <v>设备及材料Procurement</v>
      </c>
      <c r="C21">
        <f>F21-E21</f>
        <v>70</v>
      </c>
      <c r="D21">
        <f>F21-E6</f>
        <v>74</v>
      </c>
      <c r="E21">
        <f>F18</f>
        <v>41915</v>
      </c>
      <c r="F21">
        <f>E21+70</f>
        <v>41985</v>
      </c>
    </row>
    <row r="22" ht="6" customHeight="1"/>
    <row r="23" ht="6" customHeight="1"/>
    <row r="24" ht="6" customHeight="1">
      <c r="A24">
        <v>4</v>
      </c>
      <c r="B24" t="str">
        <v>环境改造及缆线布放</v>
      </c>
      <c r="C24">
        <f>F24-E24</f>
        <v>38</v>
      </c>
      <c r="D24">
        <f>F24-E6</f>
        <v>42</v>
      </c>
      <c r="E24">
        <f>F18</f>
        <v>41915</v>
      </c>
      <c r="F24">
        <f>F48</f>
        <v>41953</v>
      </c>
    </row>
    <row r="25" ht="6" customHeight="1"/>
    <row r="26" ht="6" customHeight="1"/>
    <row r="27" ht="6" customHeight="1">
      <c r="A27">
        <v>4.1</v>
      </c>
      <c r="B27" t="str">
        <v>旧墙面的拆除清理等土建Work</v>
      </c>
      <c r="C27">
        <v>2</v>
      </c>
      <c r="D27">
        <f>F27-E6</f>
        <v>6</v>
      </c>
      <c r="E27">
        <f>E24</f>
        <v>41915</v>
      </c>
      <c r="F27">
        <f>E27+C27</f>
        <v>41917</v>
      </c>
    </row>
    <row r="28" ht="6" customHeight="1"/>
    <row r="29" ht="6" customHeight="1"/>
    <row r="30" ht="6" customHeight="1">
      <c r="A30">
        <v>4.2</v>
      </c>
      <c r="B30" t="str">
        <v>Underground Piping</v>
      </c>
      <c r="C30">
        <v>7</v>
      </c>
      <c r="D30">
        <f>F30-E6</f>
        <v>13</v>
      </c>
      <c r="E30">
        <f>F27</f>
        <v>41917</v>
      </c>
      <c r="F30">
        <f>E30+C30</f>
        <v>41924</v>
      </c>
    </row>
    <row r="31" ht="6" customHeight="1"/>
    <row r="32" ht="6" customHeight="1"/>
    <row r="33" ht="6" customHeight="1">
      <c r="A33">
        <v>4.3</v>
      </c>
      <c r="B33" t="str">
        <v>吊顶装饰</v>
      </c>
      <c r="C33">
        <v>3</v>
      </c>
      <c r="D33">
        <f>F33-E6</f>
        <v>16</v>
      </c>
      <c r="E33">
        <f>F30</f>
        <v>41924</v>
      </c>
      <c r="F33">
        <f>E33+C33</f>
        <v>41927</v>
      </c>
    </row>
    <row r="34" ht="6" customHeight="1"/>
    <row r="35" ht="6" customHeight="1"/>
    <row r="36" ht="6" customHeight="1">
      <c r="A36">
        <v>4.4</v>
      </c>
      <c r="B36" t="str">
        <v>墙面装饰</v>
      </c>
      <c r="C36">
        <v>3</v>
      </c>
      <c r="D36">
        <f>F36-E6</f>
        <v>19</v>
      </c>
      <c r="E36">
        <f>F33</f>
        <v>41927</v>
      </c>
      <c r="F36">
        <f>E36+C36</f>
        <v>41930</v>
      </c>
    </row>
    <row r="37" ht="6" customHeight="1"/>
    <row r="38" ht="6" customHeight="1"/>
    <row r="39" ht="6" customHeight="1">
      <c r="A39">
        <v>4.5</v>
      </c>
      <c r="B39" t="str">
        <v>地面装饰及养护</v>
      </c>
      <c r="C39">
        <v>9</v>
      </c>
      <c r="D39">
        <f>F39-E6</f>
        <v>28</v>
      </c>
      <c r="E39">
        <f>F36</f>
        <v>41930</v>
      </c>
      <c r="F39">
        <f>E39+C39</f>
        <v>41939</v>
      </c>
    </row>
    <row r="40" ht="6" customHeight="1"/>
    <row r="41" ht="6" customHeight="1"/>
    <row r="42" ht="6" customHeight="1">
      <c r="A42">
        <v>4.6</v>
      </c>
      <c r="B42" t="str">
        <v>Cable Tray Installation</v>
      </c>
      <c r="C42">
        <v>3</v>
      </c>
      <c r="D42">
        <f>F42-E6</f>
        <v>31</v>
      </c>
      <c r="E42">
        <f>F39</f>
        <v>41939</v>
      </c>
      <c r="F42">
        <f>E42+C42</f>
        <v>41942</v>
      </c>
    </row>
    <row r="43" ht="6" customHeight="1"/>
    <row r="44" ht="6" customHeight="1"/>
    <row r="45" ht="6" customHeight="1">
      <c r="A45">
        <v>4.7</v>
      </c>
      <c r="B45" t="str">
        <v>桥架缆线布放</v>
      </c>
      <c r="C45">
        <v>9</v>
      </c>
      <c r="D45">
        <f>F45-E6</f>
        <v>40</v>
      </c>
      <c r="E45">
        <f>F42</f>
        <v>41942</v>
      </c>
      <c r="F45">
        <f>E45+C45</f>
        <v>41951</v>
      </c>
    </row>
    <row r="46" ht="6" customHeight="1"/>
    <row r="47" ht="6" customHeight="1"/>
    <row r="48" ht="6" customHeight="1">
      <c r="A48">
        <v>4.8</v>
      </c>
      <c r="B48" t="str">
        <v>线缆检测Work</v>
      </c>
      <c r="C48">
        <v>2</v>
      </c>
      <c r="D48">
        <f>F48-E6</f>
        <v>42</v>
      </c>
      <c r="E48">
        <f>F45</f>
        <v>41951</v>
      </c>
      <c r="F48">
        <f>E48+C48</f>
        <v>41953</v>
      </c>
    </row>
    <row r="49" ht="6" customHeight="1"/>
    <row r="50" ht="6" customHeight="1"/>
    <row r="51" ht="6" customHeight="1">
      <c r="A51">
        <v>5</v>
      </c>
      <c r="B51" t="str">
        <v>设备安装与调试</v>
      </c>
      <c r="C51">
        <f>F51-E51</f>
        <v>69</v>
      </c>
      <c r="D51">
        <f>F51-E6</f>
        <v>111</v>
      </c>
      <c r="E51">
        <f>F48</f>
        <v>41953</v>
      </c>
      <c r="F51">
        <f>F96</f>
        <v>42022</v>
      </c>
    </row>
    <row r="52" ht="6" customHeight="1"/>
    <row r="53" ht="6" customHeight="1"/>
    <row r="54" ht="6" customHeight="1">
      <c r="A54" t="str">
        <v>5.1</v>
      </c>
      <c r="B54" t="str">
        <v>UPS系统安装与调试</v>
      </c>
      <c r="C54">
        <v>1</v>
      </c>
      <c r="D54">
        <f>F54-E6</f>
        <v>43</v>
      </c>
      <c r="E54">
        <f>E51</f>
        <v>41953</v>
      </c>
      <c r="F54">
        <f>E54+C54</f>
        <v>41954</v>
      </c>
    </row>
    <row r="55" ht="6" customHeight="1"/>
    <row r="56" ht="6" customHeight="1"/>
    <row r="57" ht="6" customHeight="1">
      <c r="A57" t="str">
        <v>5.2</v>
      </c>
      <c r="B57" t="str">
        <v>设备机柜安装</v>
      </c>
      <c r="C57">
        <v>1</v>
      </c>
      <c r="D57">
        <f>F57-E6</f>
        <v>44</v>
      </c>
      <c r="E57">
        <f>F54</f>
        <v>41954</v>
      </c>
      <c r="F57">
        <f>E57+C57</f>
        <v>41955</v>
      </c>
    </row>
    <row r="58" ht="6" customHeight="1"/>
    <row r="59" ht="6" customHeight="1"/>
    <row r="60" ht="6" customHeight="1">
      <c r="A60" t="str">
        <v>5.3</v>
      </c>
      <c r="B60" t="str">
        <v>空调新风系统安装与调试</v>
      </c>
      <c r="C60">
        <v>4</v>
      </c>
      <c r="D60">
        <f>F60-E6</f>
        <v>48</v>
      </c>
      <c r="E60">
        <f>F57</f>
        <v>41955</v>
      </c>
      <c r="F60">
        <f>E60+C60</f>
        <v>41959</v>
      </c>
    </row>
    <row r="61" ht="6" customHeight="1"/>
    <row r="62" ht="6" customHeight="1"/>
    <row r="63" ht="6" customHeight="1">
      <c r="A63" t="str">
        <v>5.4</v>
      </c>
      <c r="B63" t="str">
        <v>网络及安全设备安装与调试</v>
      </c>
      <c r="C63">
        <v>6</v>
      </c>
      <c r="D63">
        <f>F63-E6</f>
        <v>54</v>
      </c>
      <c r="E63">
        <f>F60</f>
        <v>41959</v>
      </c>
      <c r="F63">
        <f>E63+C63</f>
        <v>41965</v>
      </c>
    </row>
    <row r="64" ht="6" customHeight="1"/>
    <row r="65" ht="6" customHeight="1"/>
    <row r="66" ht="6" customHeight="1">
      <c r="A66" t="str">
        <v>5.5</v>
      </c>
      <c r="B66" t="str">
        <v>存储系统安装与调试</v>
      </c>
      <c r="C66">
        <v>3</v>
      </c>
      <c r="D66">
        <f>F66-E6</f>
        <v>57</v>
      </c>
      <c r="E66">
        <f>F63</f>
        <v>41965</v>
      </c>
      <c r="F66">
        <f>E66+C66</f>
        <v>41968</v>
      </c>
    </row>
    <row r="67" ht="6" customHeight="1"/>
    <row r="68" ht="6" customHeight="1"/>
    <row r="69" ht="6" customHeight="1">
      <c r="A69" t="str">
        <v>5.6</v>
      </c>
      <c r="B69" t="str">
        <v>KVM系统安装与调试</v>
      </c>
      <c r="C69">
        <v>2</v>
      </c>
      <c r="D69">
        <f>F69-E6</f>
        <v>59</v>
      </c>
      <c r="E69">
        <f>F66</f>
        <v>41968</v>
      </c>
      <c r="F69">
        <f>E69+C69</f>
        <v>41970</v>
      </c>
    </row>
    <row r="70" ht="6" customHeight="1"/>
    <row r="71" ht="6" customHeight="1"/>
    <row r="72" ht="6" customHeight="1">
      <c r="A72" t="str">
        <v>5.7</v>
      </c>
      <c r="B72" t="str">
        <v>视频监控系统安装与调试</v>
      </c>
      <c r="C72">
        <v>3</v>
      </c>
      <c r="D72">
        <f>F72-E6</f>
        <v>62</v>
      </c>
      <c r="E72">
        <f>F69</f>
        <v>41970</v>
      </c>
      <c r="F72">
        <f>E72+C72</f>
        <v>41973</v>
      </c>
    </row>
    <row r="73" ht="6" customHeight="1"/>
    <row r="74" ht="6" customHeight="1"/>
    <row r="75" ht="6" customHeight="1">
      <c r="A75" t="str">
        <v>5.8</v>
      </c>
      <c r="B75" t="str">
        <v>大屏安装与调试</v>
      </c>
      <c r="C75">
        <v>10</v>
      </c>
      <c r="D75">
        <f>F75-E6</f>
        <v>72</v>
      </c>
      <c r="E75">
        <f>F72</f>
        <v>41973</v>
      </c>
      <c r="F75">
        <f>E75+C75</f>
        <v>41983</v>
      </c>
    </row>
    <row r="76" ht="6" customHeight="1"/>
    <row r="77" ht="6" customHeight="1"/>
    <row r="78" ht="6" customHeight="1">
      <c r="A78" t="str">
        <v>5.9</v>
      </c>
      <c r="B78" t="str">
        <v>Meeting家具到位及安装</v>
      </c>
      <c r="C78">
        <v>2</v>
      </c>
      <c r="D78">
        <f>F78-E6</f>
        <v>74</v>
      </c>
      <c r="E78">
        <f>F75</f>
        <v>41983</v>
      </c>
      <c r="F78">
        <f>E78+C78</f>
        <v>41985</v>
      </c>
    </row>
    <row r="79" ht="6" customHeight="1"/>
    <row r="80" ht="6" customHeight="1"/>
    <row r="81" ht="6" customHeight="1">
      <c r="A81" t="str">
        <v>5.10</v>
      </c>
      <c r="B81" t="str">
        <v>音、视频系统安装调试</v>
      </c>
      <c r="C81">
        <v>14</v>
      </c>
      <c r="D81">
        <f>F81-E6</f>
        <v>88</v>
      </c>
      <c r="E81">
        <f>F78</f>
        <v>41985</v>
      </c>
      <c r="F81">
        <f>E81+C81</f>
        <v>41999</v>
      </c>
    </row>
    <row r="82" ht="6" customHeight="1"/>
    <row r="83" ht="6" customHeight="1"/>
    <row r="84" ht="6" customHeight="1">
      <c r="A84">
        <v>5.11</v>
      </c>
      <c r="B84" t="str">
        <v>视频会商系统安装与调试</v>
      </c>
      <c r="C84">
        <v>7</v>
      </c>
      <c r="D84">
        <f>F84-E6</f>
        <v>95</v>
      </c>
      <c r="E84">
        <f>F81</f>
        <v>41999</v>
      </c>
      <c r="F84">
        <f>E84+C84</f>
        <v>42006</v>
      </c>
    </row>
    <row r="85" ht="6" customHeight="1"/>
    <row r="86" ht="6" customHeight="1"/>
    <row r="87" ht="6" customHeight="1">
      <c r="A87">
        <v>5.12</v>
      </c>
      <c r="B87" t="str">
        <v>其他配套改造</v>
      </c>
      <c r="C87">
        <v>3</v>
      </c>
      <c r="D87">
        <f>F87-E6</f>
        <v>98</v>
      </c>
      <c r="E87">
        <f>F84</f>
        <v>42006</v>
      </c>
      <c r="F87">
        <f>E87+C87</f>
        <v>42009</v>
      </c>
    </row>
    <row r="88" ht="6" customHeight="1"/>
    <row r="89" ht="6" customHeight="1"/>
    <row r="90" ht="6" customHeight="1">
      <c r="A90">
        <v>5.13</v>
      </c>
      <c r="B90" t="str">
        <v>消防系统安装与调试</v>
      </c>
      <c r="C90">
        <v>2</v>
      </c>
      <c r="D90">
        <f>F90-E6</f>
        <v>100</v>
      </c>
      <c r="E90">
        <f>F87</f>
        <v>42009</v>
      </c>
      <c r="F90">
        <f>E90+C90</f>
        <v>42011</v>
      </c>
    </row>
    <row r="91" ht="6" customHeight="1"/>
    <row r="92" ht="6" customHeight="1"/>
    <row r="93" ht="6" customHeight="1">
      <c r="A93">
        <v>5.14</v>
      </c>
      <c r="B93" t="str">
        <v>孔洞封堵及环境清理</v>
      </c>
      <c r="C93">
        <v>1</v>
      </c>
      <c r="D93">
        <f>F93-E6</f>
        <v>101</v>
      </c>
      <c r="E93">
        <f>F90</f>
        <v>42011</v>
      </c>
      <c r="F93">
        <f>E93+C93</f>
        <v>42012</v>
      </c>
    </row>
    <row r="94" ht="6" customHeight="1"/>
    <row r="95" ht="6" customHeight="1"/>
    <row r="96" ht="6" customHeight="1">
      <c r="A96">
        <v>5.15</v>
      </c>
      <c r="B96" t="str">
        <v>系统联调</v>
      </c>
      <c r="C96">
        <v>10</v>
      </c>
      <c r="D96">
        <f>F96-E6</f>
        <v>111</v>
      </c>
      <c r="E96">
        <f>F93</f>
        <v>42012</v>
      </c>
      <c r="F96">
        <f>E96+C96</f>
        <v>42022</v>
      </c>
    </row>
    <row r="97" ht="6" customHeight="1"/>
    <row r="98" ht="6" customHeight="1"/>
    <row r="99" ht="6" customHeight="1">
      <c r="A99">
        <v>6</v>
      </c>
      <c r="B99" t="str">
        <v>试运行、调优及Training</v>
      </c>
      <c r="C99">
        <v>7</v>
      </c>
      <c r="D99">
        <f>F99-E6</f>
        <v>118</v>
      </c>
      <c r="E99">
        <f>F96</f>
        <v>42022</v>
      </c>
      <c r="F99">
        <f>E99+C99</f>
        <v>42029</v>
      </c>
    </row>
    <row r="100" ht="6" customHeight="1"/>
    <row r="101" ht="6" customHeight="1"/>
    <row r="102" ht="6" customHeight="1">
      <c r="A102">
        <v>7</v>
      </c>
      <c r="B102" t="str">
        <v>ProjectAcceptance</v>
      </c>
      <c r="C102">
        <v>2</v>
      </c>
      <c r="D102">
        <f>F102-E6</f>
        <v>120</v>
      </c>
      <c r="E102">
        <f>F99</f>
        <v>42029</v>
      </c>
      <c r="F102">
        <f>E102+C102</f>
        <v>42031</v>
      </c>
    </row>
    <row r="103" ht="6" customHeight="1"/>
    <row r="104" ht="6" customHeight="1"/>
    <row r="107">
      <c r="G107">
        <v>1</v>
      </c>
      <c r="N107">
        <v>8</v>
      </c>
      <c r="U107">
        <v>15</v>
      </c>
      <c r="AB107">
        <v>22</v>
      </c>
      <c r="AI107">
        <v>29</v>
      </c>
      <c r="AP107">
        <v>36</v>
      </c>
      <c r="AW107">
        <v>43</v>
      </c>
      <c r="BD107">
        <v>50</v>
      </c>
      <c r="BK107">
        <v>57</v>
      </c>
      <c r="BR107">
        <v>64</v>
      </c>
      <c r="BY107">
        <v>71</v>
      </c>
      <c r="CF107">
        <v>78</v>
      </c>
      <c r="CM107">
        <v>85</v>
      </c>
      <c r="CT107">
        <v>92</v>
      </c>
      <c r="DA107">
        <v>99</v>
      </c>
      <c r="DH107">
        <v>106</v>
      </c>
      <c r="DO107">
        <v>113</v>
      </c>
      <c r="DV107">
        <v>120</v>
      </c>
    </row>
    <row r="108">
      <c r="G108">
        <v>7</v>
      </c>
      <c r="N108">
        <v>14</v>
      </c>
      <c r="U108">
        <v>21</v>
      </c>
      <c r="AB108">
        <v>28</v>
      </c>
      <c r="AI108">
        <v>35</v>
      </c>
      <c r="AP108">
        <v>42</v>
      </c>
      <c r="AW108">
        <v>49</v>
      </c>
      <c r="BD108">
        <v>56</v>
      </c>
      <c r="BK108">
        <v>63</v>
      </c>
      <c r="BR108">
        <v>70</v>
      </c>
      <c r="BY108">
        <v>77</v>
      </c>
      <c r="CF108">
        <v>84</v>
      </c>
      <c r="CM108">
        <v>91</v>
      </c>
      <c r="CT108">
        <v>98</v>
      </c>
      <c r="DA108">
        <v>105</v>
      </c>
      <c r="DH108">
        <v>112</v>
      </c>
      <c r="DO108">
        <v>119</v>
      </c>
      <c r="DV108">
        <v>126</v>
      </c>
    </row>
    <row r="109">
      <c r="G109">
        <v>1</v>
      </c>
      <c r="N109">
        <v>2</v>
      </c>
      <c r="U109">
        <v>3</v>
      </c>
      <c r="AB109">
        <v>4</v>
      </c>
      <c r="AI109">
        <v>5</v>
      </c>
      <c r="AP109">
        <v>6</v>
      </c>
      <c r="AW109">
        <v>7</v>
      </c>
      <c r="BD109">
        <v>8</v>
      </c>
      <c r="BK109">
        <v>9</v>
      </c>
      <c r="BR109">
        <v>10</v>
      </c>
      <c r="BY109">
        <v>11</v>
      </c>
      <c r="CF109">
        <v>12</v>
      </c>
      <c r="CM109">
        <v>13</v>
      </c>
      <c r="CT109">
        <v>14</v>
      </c>
      <c r="DA109">
        <v>15</v>
      </c>
      <c r="DH109">
        <v>16</v>
      </c>
      <c r="DO109">
        <v>17</v>
      </c>
      <c r="DV109">
        <v>18</v>
      </c>
    </row>
  </sheetData>
  <mergeCells count="218">
    <mergeCell ref="A1:EC1"/>
    <mergeCell ref="A21:A23"/>
    <mergeCell ref="B21:B23"/>
    <mergeCell ref="C21:C23"/>
    <mergeCell ref="A2:EB2"/>
    <mergeCell ref="A18:A20"/>
    <mergeCell ref="B18:B20"/>
    <mergeCell ref="C18:C20"/>
    <mergeCell ref="D18:D20"/>
    <mergeCell ref="E18:E20"/>
    <mergeCell ref="F18:F20"/>
    <mergeCell ref="A15:A17"/>
    <mergeCell ref="B15:B17"/>
    <mergeCell ref="C15:C17"/>
    <mergeCell ref="D15:D17"/>
    <mergeCell ref="E15:E17"/>
    <mergeCell ref="F15:F17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  <mergeCell ref="E9:E11"/>
    <mergeCell ref="F9:F11"/>
    <mergeCell ref="A6:A8"/>
    <mergeCell ref="B6:B8"/>
    <mergeCell ref="C6:C8"/>
    <mergeCell ref="D6:D8"/>
    <mergeCell ref="E6:E8"/>
    <mergeCell ref="F6:F8"/>
    <mergeCell ref="CM5:CS5"/>
    <mergeCell ref="DH5:DN5"/>
    <mergeCell ref="DO5:DU5"/>
    <mergeCell ref="DA5:DG5"/>
    <mergeCell ref="CT5:CZ5"/>
    <mergeCell ref="DV5:EB5"/>
    <mergeCell ref="AW5:BC5"/>
    <mergeCell ref="BD5:BJ5"/>
    <mergeCell ref="BK5:BQ5"/>
    <mergeCell ref="BR5:BX5"/>
    <mergeCell ref="BY5:CE5"/>
    <mergeCell ref="CF5:CL5"/>
    <mergeCell ref="G5:M5"/>
    <mergeCell ref="N5:T5"/>
    <mergeCell ref="U5:AA5"/>
    <mergeCell ref="AB5:AH5"/>
    <mergeCell ref="AI5:AO5"/>
    <mergeCell ref="AP5:AV5"/>
    <mergeCell ref="D21:D23"/>
    <mergeCell ref="E21:E23"/>
    <mergeCell ref="F21:F23"/>
    <mergeCell ref="A24:A26"/>
    <mergeCell ref="B24:B26"/>
    <mergeCell ref="C24:C26"/>
    <mergeCell ref="D24:D26"/>
    <mergeCell ref="E24:E26"/>
    <mergeCell ref="F24:F26"/>
    <mergeCell ref="A27:A29"/>
    <mergeCell ref="B27:B29"/>
    <mergeCell ref="C27:C29"/>
    <mergeCell ref="D27:D29"/>
    <mergeCell ref="E27:E29"/>
    <mergeCell ref="F27:F29"/>
    <mergeCell ref="A30:A32"/>
    <mergeCell ref="B30:B32"/>
    <mergeCell ref="C30:C32"/>
    <mergeCell ref="D30:D32"/>
    <mergeCell ref="E30:E32"/>
    <mergeCell ref="F30:F32"/>
    <mergeCell ref="A33:A35"/>
    <mergeCell ref="B33:B35"/>
    <mergeCell ref="C33:C35"/>
    <mergeCell ref="D33:D35"/>
    <mergeCell ref="E33:E35"/>
    <mergeCell ref="F33:F35"/>
    <mergeCell ref="A36:A38"/>
    <mergeCell ref="B36:B38"/>
    <mergeCell ref="C36:C38"/>
    <mergeCell ref="D36:D38"/>
    <mergeCell ref="E36:E38"/>
    <mergeCell ref="F36:F38"/>
    <mergeCell ref="A39:A41"/>
    <mergeCell ref="B39:B41"/>
    <mergeCell ref="C39:C41"/>
    <mergeCell ref="D39:D41"/>
    <mergeCell ref="E39:E41"/>
    <mergeCell ref="F39:F41"/>
    <mergeCell ref="A42:A44"/>
    <mergeCell ref="B42:B44"/>
    <mergeCell ref="C42:C44"/>
    <mergeCell ref="D42:D44"/>
    <mergeCell ref="E42:E44"/>
    <mergeCell ref="F42:F44"/>
    <mergeCell ref="A45:A47"/>
    <mergeCell ref="B45:B47"/>
    <mergeCell ref="C45:C47"/>
    <mergeCell ref="D45:D47"/>
    <mergeCell ref="E45:E47"/>
    <mergeCell ref="F45:F47"/>
    <mergeCell ref="A48:A50"/>
    <mergeCell ref="B48:B50"/>
    <mergeCell ref="C48:C50"/>
    <mergeCell ref="D48:D50"/>
    <mergeCell ref="E48:E50"/>
    <mergeCell ref="F48:F50"/>
    <mergeCell ref="A51:A53"/>
    <mergeCell ref="B51:B53"/>
    <mergeCell ref="C51:C53"/>
    <mergeCell ref="D51:D53"/>
    <mergeCell ref="E51:E53"/>
    <mergeCell ref="F51:F53"/>
    <mergeCell ref="A54:A56"/>
    <mergeCell ref="B54:B56"/>
    <mergeCell ref="C54:C56"/>
    <mergeCell ref="D54:D56"/>
    <mergeCell ref="E54:E56"/>
    <mergeCell ref="F54:F56"/>
    <mergeCell ref="A57:A59"/>
    <mergeCell ref="B57:B59"/>
    <mergeCell ref="C57:C59"/>
    <mergeCell ref="D57:D59"/>
    <mergeCell ref="E57:E59"/>
    <mergeCell ref="F57:F59"/>
    <mergeCell ref="A60:A62"/>
    <mergeCell ref="B60:B62"/>
    <mergeCell ref="C60:C62"/>
    <mergeCell ref="D60:D62"/>
    <mergeCell ref="E60:E62"/>
    <mergeCell ref="F60:F62"/>
    <mergeCell ref="A63:A65"/>
    <mergeCell ref="B63:B65"/>
    <mergeCell ref="C63:C65"/>
    <mergeCell ref="D63:D65"/>
    <mergeCell ref="E63:E65"/>
    <mergeCell ref="F63:F65"/>
    <mergeCell ref="A66:A68"/>
    <mergeCell ref="B66:B68"/>
    <mergeCell ref="C66:C68"/>
    <mergeCell ref="D66:D68"/>
    <mergeCell ref="E66:E68"/>
    <mergeCell ref="F66:F68"/>
    <mergeCell ref="A69:A71"/>
    <mergeCell ref="B69:B71"/>
    <mergeCell ref="C69:C71"/>
    <mergeCell ref="D69:D71"/>
    <mergeCell ref="E69:E71"/>
    <mergeCell ref="F69:F71"/>
    <mergeCell ref="A72:A74"/>
    <mergeCell ref="B72:B74"/>
    <mergeCell ref="C72:C74"/>
    <mergeCell ref="D72:D74"/>
    <mergeCell ref="E72:E74"/>
    <mergeCell ref="F72:F74"/>
    <mergeCell ref="A75:A77"/>
    <mergeCell ref="B75:B77"/>
    <mergeCell ref="C75:C77"/>
    <mergeCell ref="D75:D77"/>
    <mergeCell ref="E75:E77"/>
    <mergeCell ref="F75:F77"/>
    <mergeCell ref="A78:A80"/>
    <mergeCell ref="B78:B80"/>
    <mergeCell ref="C78:C80"/>
    <mergeCell ref="D78:D80"/>
    <mergeCell ref="E78:E80"/>
    <mergeCell ref="F78:F80"/>
    <mergeCell ref="A81:A83"/>
    <mergeCell ref="B81:B83"/>
    <mergeCell ref="C81:C83"/>
    <mergeCell ref="D81:D83"/>
    <mergeCell ref="E81:E83"/>
    <mergeCell ref="F81:F83"/>
    <mergeCell ref="A84:A86"/>
    <mergeCell ref="B84:B86"/>
    <mergeCell ref="C84:C86"/>
    <mergeCell ref="D84:D86"/>
    <mergeCell ref="E84:E86"/>
    <mergeCell ref="F84:F86"/>
    <mergeCell ref="A87:A89"/>
    <mergeCell ref="B87:B89"/>
    <mergeCell ref="C87:C89"/>
    <mergeCell ref="D87:D89"/>
    <mergeCell ref="E87:E89"/>
    <mergeCell ref="F87:F89"/>
    <mergeCell ref="A90:A92"/>
    <mergeCell ref="B90:B92"/>
    <mergeCell ref="C90:C92"/>
    <mergeCell ref="D90:D92"/>
    <mergeCell ref="E90:E92"/>
    <mergeCell ref="F90:F92"/>
    <mergeCell ref="A93:A95"/>
    <mergeCell ref="B93:B95"/>
    <mergeCell ref="C93:C95"/>
    <mergeCell ref="D93:D95"/>
    <mergeCell ref="E93:E95"/>
    <mergeCell ref="F93:F95"/>
    <mergeCell ref="A96:A98"/>
    <mergeCell ref="B96:B98"/>
    <mergeCell ref="C96:C98"/>
    <mergeCell ref="D96:D98"/>
    <mergeCell ref="E96:E98"/>
    <mergeCell ref="F96:F98"/>
    <mergeCell ref="A99:A101"/>
    <mergeCell ref="B99:B101"/>
    <mergeCell ref="C99:C101"/>
    <mergeCell ref="D99:D101"/>
    <mergeCell ref="E99:E101"/>
    <mergeCell ref="F99:F101"/>
    <mergeCell ref="A102:A104"/>
    <mergeCell ref="B102:B104"/>
    <mergeCell ref="C102:C104"/>
    <mergeCell ref="D102:D104"/>
    <mergeCell ref="E102:E104"/>
    <mergeCell ref="F102:F104"/>
  </mergeCells>
  <pageMargins left="0.7" right="0.7" top="0.75" bottom="0.75" header="0.3" footer="0.3"/>
  <ignoredErrors>
    <ignoredError numberStoredAsText="1" sqref="A1:EC109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workbookViewId="0" rightToLeft="0"/>
  </sheetViews>
  <sheetData>
    <row r="1">
      <c r="A1" t="str">
        <v>工种</v>
      </c>
      <c r="B1" t="str">
        <v>1-10 Days</v>
      </c>
      <c r="C1" t="str">
        <v>11-20天</v>
      </c>
      <c r="D1" t="str">
        <v>21-30 Days</v>
      </c>
      <c r="E1" t="str">
        <v>31-40天</v>
      </c>
      <c r="F1" t="str">
        <v>41-50天</v>
      </c>
      <c r="G1" t="str">
        <v>51-60天</v>
      </c>
      <c r="H1" t="str">
        <v>61-70天</v>
      </c>
      <c r="I1" t="str">
        <v>71-80天</v>
      </c>
      <c r="J1" t="str">
        <v>81-90天</v>
      </c>
      <c r="K1" t="str">
        <v>91-100天</v>
      </c>
      <c r="L1" t="str">
        <v>101-110 Days</v>
      </c>
      <c r="M1" t="str">
        <v>111-120天</v>
      </c>
    </row>
    <row r="2">
      <c r="A2" t="str">
        <v>木工</v>
      </c>
      <c r="I2">
        <v>3</v>
      </c>
      <c r="J2">
        <v>3</v>
      </c>
      <c r="K2">
        <v>3</v>
      </c>
    </row>
    <row r="3">
      <c r="A3" t="str">
        <v>油漆工</v>
      </c>
      <c r="F3">
        <v>2</v>
      </c>
      <c r="G3">
        <v>1</v>
      </c>
      <c r="J3">
        <v>2</v>
      </c>
      <c r="K3">
        <v>2</v>
      </c>
    </row>
    <row r="4">
      <c r="A4" t="str">
        <v>水电工</v>
      </c>
      <c r="B4">
        <v>2</v>
      </c>
      <c r="D4">
        <v>5</v>
      </c>
      <c r="E4">
        <v>5</v>
      </c>
      <c r="F4">
        <v>1</v>
      </c>
      <c r="G4">
        <v>2</v>
      </c>
      <c r="H4">
        <v>3</v>
      </c>
      <c r="I4">
        <v>2</v>
      </c>
      <c r="J4">
        <v>2</v>
      </c>
      <c r="K4">
        <v>2</v>
      </c>
      <c r="L4">
        <v>1</v>
      </c>
      <c r="M4">
        <v>0</v>
      </c>
    </row>
    <row r="5">
      <c r="A5" t="str">
        <v>电焊工</v>
      </c>
      <c r="C5">
        <v>2</v>
      </c>
      <c r="D5">
        <v>2</v>
      </c>
      <c r="E5">
        <v>2</v>
      </c>
      <c r="H5">
        <v>2</v>
      </c>
      <c r="I5">
        <v>2</v>
      </c>
    </row>
    <row r="6">
      <c r="A6" t="str">
        <v>瓦工</v>
      </c>
      <c r="B6">
        <v>5</v>
      </c>
      <c r="C6">
        <v>3</v>
      </c>
      <c r="D6">
        <v>1</v>
      </c>
    </row>
    <row r="7">
      <c r="A7" t="str">
        <v>勤杂工</v>
      </c>
      <c r="D7">
        <v>1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1</v>
      </c>
      <c r="M7">
        <v>1</v>
      </c>
    </row>
    <row r="8">
      <c r="A8" t="str">
        <v>测量工</v>
      </c>
      <c r="B8">
        <v>1</v>
      </c>
      <c r="D8">
        <v>1</v>
      </c>
      <c r="E8">
        <v>1</v>
      </c>
      <c r="F8">
        <v>1</v>
      </c>
    </row>
    <row r="9">
      <c r="A9" t="str">
        <v>搬运工</v>
      </c>
      <c r="B9">
        <v>5</v>
      </c>
      <c r="C9">
        <v>2</v>
      </c>
      <c r="G9">
        <v>3</v>
      </c>
      <c r="H9">
        <v>6</v>
      </c>
      <c r="L9">
        <v>2</v>
      </c>
    </row>
    <row r="10">
      <c r="A10" t="str">
        <v>普工</v>
      </c>
      <c r="B10">
        <v>1</v>
      </c>
      <c r="D10">
        <v>2</v>
      </c>
      <c r="E10">
        <v>2</v>
      </c>
      <c r="F10">
        <v>6</v>
      </c>
      <c r="G10">
        <v>2</v>
      </c>
      <c r="H10">
        <v>3</v>
      </c>
      <c r="I10">
        <v>3</v>
      </c>
      <c r="J10">
        <v>3</v>
      </c>
      <c r="K10">
        <v>3</v>
      </c>
      <c r="L10">
        <v>2</v>
      </c>
      <c r="M10">
        <v>1</v>
      </c>
    </row>
    <row r="11">
      <c r="A11" t="str">
        <v>安装调试Person</v>
      </c>
      <c r="D11">
        <v>2</v>
      </c>
      <c r="E11">
        <v>3</v>
      </c>
      <c r="F11">
        <v>3</v>
      </c>
      <c r="G11">
        <v>3</v>
      </c>
      <c r="H11">
        <v>3</v>
      </c>
      <c r="I11">
        <v>3</v>
      </c>
      <c r="J11">
        <v>3</v>
      </c>
      <c r="K11">
        <v>3</v>
      </c>
      <c r="L11">
        <v>3</v>
      </c>
      <c r="M11">
        <v>3</v>
      </c>
    </row>
    <row r="12">
      <c r="A12" t="str">
        <v>Grand Total</v>
      </c>
      <c r="B12">
        <f>SUM(B2:B11)</f>
        <v>14</v>
      </c>
      <c r="C12">
        <f>SUM(C2:C11)</f>
        <v>7</v>
      </c>
      <c r="D12">
        <f>SUM(D2:D11)</f>
        <v>14</v>
      </c>
      <c r="E12">
        <f>SUM(E2:E11)</f>
        <v>15</v>
      </c>
      <c r="F12">
        <f>SUM(F2:F11)</f>
        <v>15</v>
      </c>
      <c r="G12">
        <f>SUM(G2:G11)</f>
        <v>13</v>
      </c>
      <c r="H12">
        <f>SUM(H2:H11)</f>
        <v>19</v>
      </c>
      <c r="I12">
        <f>SUM(I2:I11)</f>
        <v>15</v>
      </c>
      <c r="J12">
        <f>SUM(J2:J11)</f>
        <v>15</v>
      </c>
      <c r="K12">
        <f>SUM(K2:K11)</f>
        <v>15</v>
      </c>
      <c r="L12">
        <f>SUM(L2:L11)</f>
        <v>9</v>
      </c>
      <c r="M12">
        <f>SUM(M2:M11)</f>
        <v>5</v>
      </c>
    </row>
  </sheetData>
  <pageMargins left="0.7" right="0.7" top="0.75" bottom="0.75" header="0.3" footer="0.3"/>
  <ignoredErrors>
    <ignoredError numberStoredAsText="1" sqref="A1:M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1996-12-17T01:32:42Z</dcterms:created>
  <dcterms:modified xsi:type="dcterms:W3CDTF">2015-11-19T06:26:49Z</dcterms:modified>
  <cp:lastModifiedBy>Template Flow Hub</cp:lastModifiedBy>
  <cp:lastPrinted>2010-04-14T09:34:05Z</cp:lastPrinted>
  <dc:creator>Template Flow Hub</dc:creator>
</cp:coreProperties>
</file>