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Actual与Plan对比" sheetId="1" r:id="rId1"/>
    <sheet name="Description" sheetId="2" r:id="rId2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176" formatCode="yyyy/m/d;@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23"/>
  <sheetViews>
    <sheetView workbookViewId="0" rightToLeft="0"/>
  </sheetViews>
  <sheetData>
    <row r="1">
      <c r="B1" t="str">
        <v>工程ProgressPlannedProgress Chart</v>
      </c>
    </row>
    <row r="2">
      <c r="B2" t="str">
        <v>No.</v>
      </c>
      <c r="C2" t="str">
        <v>Work</v>
      </c>
      <c r="D2" t="str">
        <v>PlannedStart Time</v>
      </c>
      <c r="E2" t="str">
        <v>PlannedEnd Time</v>
      </c>
      <c r="F2" t="str">
        <v>Completion %</v>
      </c>
      <c r="G2" t="str">
        <v>Duration</v>
      </c>
      <c r="H2" t="str">
        <v xml:space="preserve"> </v>
      </c>
      <c r="I2" t="str">
        <v>已Complete度</v>
      </c>
      <c r="J2" t="str">
        <v>PlannedDuration</v>
      </c>
      <c r="K2" t="str">
        <v>当前Time</v>
      </c>
    </row>
    <row r="3">
      <c r="B3">
        <v>1</v>
      </c>
      <c r="C3" t="str">
        <v>勘查现场</v>
      </c>
      <c r="D3">
        <v>43388</v>
      </c>
      <c r="E3">
        <v>43388</v>
      </c>
      <c r="F3">
        <v>1</v>
      </c>
      <c r="G3">
        <f>IF(OR(D3="",E3=""),"",E3-D3+1)</f>
        <v>1</v>
      </c>
      <c r="H3">
        <f>IF(D3="","",D3)</f>
        <v>43388</v>
      </c>
      <c r="I3">
        <f>IF(OR(F3="",G3=""),"",F3*G3)</f>
        <v>1</v>
      </c>
      <c r="J3">
        <f>IF(OR(G3="",I3=""),"",G3-I3)</f>
        <v>0</v>
      </c>
      <c r="K3">
        <f>$O$9</f>
        <v>43450</v>
      </c>
      <c r="L3">
        <v>0</v>
      </c>
      <c r="N3" t="str">
        <v>Gantt Chart标签名设置</v>
      </c>
    </row>
    <row r="4">
      <c r="B4">
        <v>2</v>
      </c>
      <c r="C4" t="str">
        <v>Design技术交底</v>
      </c>
      <c r="D4">
        <v>43389</v>
      </c>
      <c r="E4">
        <v>43389</v>
      </c>
      <c r="F4">
        <v>1</v>
      </c>
      <c r="G4">
        <f>IF(OR(D4="",E4=""),"",E4-D4+1)</f>
        <v>1</v>
      </c>
      <c r="H4">
        <f>IF(D4="","",D4)</f>
        <v>43389</v>
      </c>
      <c r="I4">
        <f>IF(OR(F4="",G4=""),"",F4*G4)</f>
        <v>1</v>
      </c>
      <c r="J4">
        <f>IF(OR(G4="",I4=""),"",G4-I4)</f>
        <v>0</v>
      </c>
      <c r="K4">
        <f>$O$9</f>
        <v>43450</v>
      </c>
      <c r="L4">
        <v>10</v>
      </c>
    </row>
    <row r="5">
      <c r="B5">
        <v>3</v>
      </c>
      <c r="C5" t="str">
        <v>开工启动会</v>
      </c>
      <c r="D5">
        <v>43390</v>
      </c>
      <c r="E5">
        <v>43390</v>
      </c>
      <c r="F5">
        <v>1</v>
      </c>
      <c r="G5">
        <f>IF(OR(D5="",E5=""),"",E5-D5+1)</f>
        <v>1</v>
      </c>
      <c r="H5">
        <f>IF(D5="","",D5)</f>
        <v>43390</v>
      </c>
      <c r="I5">
        <f>IF(OR(F5="",G5=""),"",F5*G5)</f>
        <v>1</v>
      </c>
      <c r="J5">
        <f>IF(OR(G5="",I5=""),"",G5-I5)</f>
        <v>0</v>
      </c>
      <c r="K5">
        <f>$O$9</f>
        <v>43450</v>
      </c>
      <c r="L5">
        <v>10</v>
      </c>
      <c r="N5" t="str">
        <v>标签1（Complete度）：</v>
      </c>
      <c r="O5" t="str">
        <v>已Complete度</v>
      </c>
    </row>
    <row r="6">
      <c r="B6">
        <v>4</v>
      </c>
      <c r="C6" t="str">
        <v>开箱验货</v>
      </c>
      <c r="D6">
        <v>43390</v>
      </c>
      <c r="E6">
        <v>43390</v>
      </c>
      <c r="F6">
        <v>1</v>
      </c>
      <c r="G6">
        <f>IF(OR(D6="",E6=""),"",E6-D6+1)</f>
        <v>1</v>
      </c>
      <c r="H6">
        <f>IF(D6="","",D6)</f>
        <v>43390</v>
      </c>
      <c r="I6">
        <f>IF(OR(F6="",G6=""),"",F6*G6)</f>
        <v>1</v>
      </c>
      <c r="J6">
        <f>IF(OR(G6="",I6=""),"",G6-I6)</f>
        <v>0</v>
      </c>
      <c r="K6">
        <f>$O$9</f>
        <v>43450</v>
      </c>
      <c r="L6">
        <v>10</v>
      </c>
      <c r="N6" t="str">
        <v>标签2（PlannedDuration）：</v>
      </c>
      <c r="O6" t="str">
        <v>PlannedDuration</v>
      </c>
    </row>
    <row r="7">
      <c r="B7">
        <v>5</v>
      </c>
      <c r="C7" t="str">
        <v>硬件安装</v>
      </c>
      <c r="D7">
        <v>43390</v>
      </c>
      <c r="E7">
        <v>43426</v>
      </c>
      <c r="F7">
        <v>1</v>
      </c>
      <c r="G7">
        <f>IF(OR(D7="",E7=""),"",E7-D7+1)</f>
        <v>37</v>
      </c>
      <c r="H7">
        <f>IF(D7="","",D7)</f>
        <v>43390</v>
      </c>
      <c r="I7">
        <f>IF(OR(F7="",G7=""),"",F7*G7)</f>
        <v>37</v>
      </c>
      <c r="J7">
        <f>IF(OR(G7="",I7=""),"",G7-I7)</f>
        <v>0</v>
      </c>
      <c r="K7">
        <f>$O$9</f>
        <v>43450</v>
      </c>
      <c r="L7">
        <v>10</v>
      </c>
      <c r="N7" t="str">
        <v>标签3（当前Time）：</v>
      </c>
      <c r="O7" t="str">
        <v>当前Time</v>
      </c>
    </row>
    <row r="8">
      <c r="B8">
        <v>6</v>
      </c>
      <c r="C8" t="str">
        <v>开通入网</v>
      </c>
      <c r="D8">
        <v>43426</v>
      </c>
      <c r="E8">
        <v>43428</v>
      </c>
      <c r="F8">
        <v>1</v>
      </c>
      <c r="G8">
        <f>IF(OR(D8="",E8=""),"",E8-D8+1)</f>
        <v>3</v>
      </c>
      <c r="H8">
        <f>IF(D8="","",D8)</f>
        <v>43426</v>
      </c>
      <c r="I8">
        <f>IF(OR(F8="",G8=""),"",F8*G8)</f>
        <v>3</v>
      </c>
      <c r="J8">
        <f>IF(OR(G8="",I8=""),"",G8-I8)</f>
        <v>0</v>
      </c>
      <c r="K8">
        <f>$O$9</f>
        <v>43450</v>
      </c>
      <c r="L8">
        <v>10</v>
      </c>
      <c r="N8" t="str">
        <v>Gantt Chart当前Time线位置</v>
      </c>
    </row>
    <row r="9">
      <c r="B9">
        <v>7</v>
      </c>
      <c r="C9" t="str">
        <v>工程完工</v>
      </c>
      <c r="D9">
        <v>43390</v>
      </c>
      <c r="E9">
        <v>43428</v>
      </c>
      <c r="F9">
        <v>1</v>
      </c>
      <c r="G9">
        <f>IF(OR(D9="",E9=""),"",E9-D9+1)</f>
        <v>39</v>
      </c>
      <c r="H9">
        <f>IF(D9="","",D9)</f>
        <v>43390</v>
      </c>
      <c r="I9">
        <f>IF(OR(F9="",G9=""),"",F9*G9)</f>
        <v>39</v>
      </c>
      <c r="J9">
        <f>IF(OR(G9="",I9=""),"",G9-I9)</f>
        <v>0</v>
      </c>
      <c r="K9">
        <f>$O$9</f>
        <v>43450</v>
      </c>
      <c r="L9">
        <v>10</v>
      </c>
      <c r="N9" t="str">
        <v>当前Time：</v>
      </c>
      <c r="O9">
        <v>43450</v>
      </c>
    </row>
    <row r="10">
      <c r="B10">
        <v>8</v>
      </c>
      <c r="C10" t="str">
        <v>工程Acceptance</v>
      </c>
      <c r="D10">
        <v>43428</v>
      </c>
      <c r="E10">
        <v>43429</v>
      </c>
      <c r="F10">
        <v>1</v>
      </c>
      <c r="G10">
        <f>IF(OR(D10="",E10=""),"",E10-D10+1)</f>
        <v>2</v>
      </c>
      <c r="H10">
        <f>IF(D10="","",D10)</f>
        <v>43428</v>
      </c>
      <c r="I10">
        <f>IF(OR(F10="",G10=""),"",F10*G10)</f>
        <v>2</v>
      </c>
      <c r="J10">
        <f>IF(OR(G10="",I10=""),"",G10-I10)</f>
        <v>0</v>
      </c>
      <c r="K10">
        <f>$O$9</f>
        <v>43450</v>
      </c>
      <c r="L10">
        <v>10</v>
      </c>
      <c r="N10" t="str">
        <v>Duration（灰色列）自动计算</v>
      </c>
    </row>
    <row r="11">
      <c r="B11">
        <v>9</v>
      </c>
      <c r="C11" t="str">
        <v>Completion资料制作</v>
      </c>
      <c r="D11">
        <v>43430</v>
      </c>
      <c r="E11">
        <v>43434</v>
      </c>
      <c r="F11">
        <v>1</v>
      </c>
      <c r="G11">
        <f>IF(OR(D11="",E11=""),"",E11-D11+1)</f>
        <v>5</v>
      </c>
      <c r="H11">
        <f>IF(D11="","",D11)</f>
        <v>43430</v>
      </c>
      <c r="I11">
        <f>IF(OR(F11="",G11=""),"",F11*G11)</f>
        <v>5</v>
      </c>
      <c r="J11">
        <f>IF(OR(G11="",I11=""),"",G11-I11)</f>
        <v>0</v>
      </c>
      <c r="K11">
        <f>$O$9</f>
        <v>43450</v>
      </c>
      <c r="L11">
        <v>10</v>
      </c>
    </row>
    <row r="12">
      <c r="B12">
        <v>10</v>
      </c>
      <c r="C12" t="str">
        <v>工程Project转固</v>
      </c>
      <c r="D12">
        <v>43435</v>
      </c>
      <c r="E12">
        <v>43444</v>
      </c>
      <c r="F12">
        <v>1</v>
      </c>
      <c r="G12">
        <f>IF(OR(D12="",E12=""),"",E12-D12+1)</f>
        <v>10</v>
      </c>
      <c r="H12">
        <f>IF(D12="","",D12)</f>
        <v>43435</v>
      </c>
      <c r="I12">
        <f>IF(OR(F12="",G12=""),"",F12*G12)</f>
        <v>10</v>
      </c>
      <c r="J12">
        <f>IF(OR(G12="",I12=""),"",G12-I12)</f>
        <v>0</v>
      </c>
      <c r="K12">
        <f>$O$9</f>
        <v>43450</v>
      </c>
      <c r="L12">
        <v>10</v>
      </c>
    </row>
    <row r="13">
      <c r="B13">
        <v>11</v>
      </c>
      <c r="C13" t="str">
        <v>Project资料归档</v>
      </c>
      <c r="D13">
        <v>43445</v>
      </c>
      <c r="E13">
        <v>43449</v>
      </c>
      <c r="F13">
        <v>1</v>
      </c>
      <c r="G13">
        <f>IF(OR(D13="",E13=""),"",E13-D13+1)</f>
        <v>5</v>
      </c>
      <c r="H13">
        <f>IF(D13="","",D13)</f>
        <v>43445</v>
      </c>
      <c r="I13">
        <f>IF(OR(F13="",G13=""),"",F13*G13)</f>
        <v>5</v>
      </c>
      <c r="J13">
        <f>IF(OR(G13="",I13=""),"",G13-I13)</f>
        <v>0</v>
      </c>
      <c r="K13">
        <f>$O$9</f>
        <v>43450</v>
      </c>
      <c r="L13">
        <v>10</v>
      </c>
    </row>
  </sheetData>
  <mergeCells count="5">
    <mergeCell ref="B1:G1"/>
    <mergeCell ref="K2:L2"/>
    <mergeCell ref="N3:O3"/>
    <mergeCell ref="N8:O8"/>
    <mergeCell ref="N10:O10"/>
  </mergeCells>
  <pageMargins left="0.35433070866141736" right="0.35433070866141736" top="0.984251968503937" bottom="0.984251968503937" header="0.5118110236220472" footer="0.5118110236220472"/>
  <ignoredErrors>
    <ignoredError numberStoredAsText="1" sqref="B1:O23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N20"/>
  <sheetViews>
    <sheetView workbookViewId="0" rightToLeft="0"/>
  </sheetViews>
  <sheetData>
    <row r="2">
      <c r="B2" t="str">
        <v>数据表以外含有后台数据，请勿随意改动Excel其他内容</v>
      </c>
    </row>
    <row r="6">
      <c r="A6" t="str">
        <v>如果你想更改Time轴跨度</v>
      </c>
    </row>
    <row r="11">
      <c r="M11" t="str">
        <v>InputDate</v>
      </c>
      <c r="N11">
        <v>42736</v>
      </c>
    </row>
    <row r="14">
      <c r="M14" t="str">
        <v>对应数值</v>
      </c>
      <c r="N14">
        <f>N11</f>
        <v>42736</v>
      </c>
    </row>
    <row r="20">
      <c r="A20" t="str">
        <v>如果你想更改Date格式</v>
      </c>
    </row>
  </sheetData>
  <pageMargins left="0.75" right="0.75" top="1" bottom="1" header="0.511805555555556" footer="0.511805555555556"/>
  <ignoredErrors>
    <ignoredError numberStoredAsText="1" sqref="A2:N2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16.0300</AppVersion>
  <Company>Template Flow Hub</Company>
  <DocSecurity>0</DocSecurity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Actual与Plan对比</vt:lpstr>
      <vt:lpstr>Description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2017-05-02T09:45:00Z</dcterms:created>
  <dcterms:modified xsi:type="dcterms:W3CDTF">2019-01-19T04:58:24Z</dcterms:modified>
  <cp:lastModifiedBy>Template Flow Hub</cp:lastModifiedBy>
  <cp:lastPrinted>2019-01-19T04:38:35Z</cp:lastPrinted>
  <dc:creator>Template Flow Hub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