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9035" windowHeight="8445"/>
  </bookViews>
  <sheets>
    <sheet name="Gantt Chart" sheetId="1" r:id="rId1"/>
  </sheets>
  <externalReferences>
    <externalReference r:id="rId2"/>
  </externalReferences>
  <definedNames>
    <definedName name="_xlnm.Print_Area" localSheetId="0">'Gantt Chart'!$F$7:$AX$51</definedName>
    <definedName name="_xlnm.Print_Titles" localSheetId="0">'Gantt Chart'!$A:$E,'Gantt Chart'!$1:$6</definedName>
    <definedName name="proj_id" localSheetId="0">'[1]Project Management Main'!$D$9</definedName>
    <definedName name="proj_nm" localSheetId="0">'[1]Project Management Main'!$D$10</definedName>
  </definedNames>
  <calcPr calcId="144525" fullCalcOnLoad="1"/>
</workbook>
</file>

<file path=xl/calcChain.xml><?xml version="1.0" encoding="utf-8"?>
<calcChain xmlns="http://schemas.openxmlformats.org/spreadsheetml/2006/main">
  <c r="G8" i="1" l="1"/>
  <c r="H8" i="1"/>
  <c r="H9" i="1"/>
  <c r="G31" i="1"/>
  <c r="H31" i="1"/>
  <c r="G32" i="1"/>
  <c r="H32" i="1" s="1"/>
  <c r="G33" i="1"/>
  <c r="H33" i="1"/>
  <c r="G34" i="1"/>
  <c r="H34" i="1" s="1"/>
  <c r="G28" i="1"/>
  <c r="H28" i="1"/>
  <c r="G29" i="1"/>
  <c r="H29" i="1" s="1"/>
  <c r="G30" i="1"/>
  <c r="H30" i="1"/>
  <c r="H25" i="1"/>
  <c r="G25" i="1"/>
  <c r="G13" i="1"/>
  <c r="H13" i="1" s="1"/>
  <c r="G14" i="1"/>
  <c r="H14" i="1" s="1"/>
  <c r="G15" i="1"/>
  <c r="H15" i="1"/>
  <c r="G16" i="1"/>
  <c r="H16" i="1"/>
  <c r="G24" i="1"/>
  <c r="H24" i="1"/>
  <c r="G26" i="1"/>
  <c r="H26" i="1"/>
  <c r="G27" i="1"/>
  <c r="H27" i="1"/>
  <c r="G11" i="1"/>
  <c r="H11" i="1" s="1"/>
  <c r="D1" i="1"/>
  <c r="E1" i="1"/>
  <c r="A2" i="1"/>
  <c r="I6" i="1"/>
  <c r="G7" i="1"/>
  <c r="H7" i="1"/>
  <c r="G9" i="1"/>
  <c r="G10" i="1"/>
  <c r="H10" i="1" s="1"/>
  <c r="G12" i="1"/>
  <c r="H12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I5" i="1" l="1"/>
  <c r="J6" i="1"/>
  <c r="J5" i="1" l="1"/>
  <c r="K6" i="1"/>
  <c r="K5" i="1" l="1"/>
  <c r="L6" i="1"/>
  <c r="M6" i="1" l="1"/>
  <c r="L5" i="1"/>
  <c r="M5" i="1" l="1"/>
  <c r="N6" i="1"/>
  <c r="O6" i="1" l="1"/>
  <c r="N5" i="1"/>
  <c r="O5" i="1" l="1"/>
  <c r="P6" i="1"/>
  <c r="Q6" i="1" l="1"/>
  <c r="P5" i="1"/>
  <c r="Q5" i="1" l="1"/>
  <c r="R6" i="1"/>
  <c r="R5" i="1" l="1"/>
  <c r="S6" i="1"/>
  <c r="S5" i="1" l="1"/>
  <c r="T6" i="1"/>
  <c r="U6" i="1" l="1"/>
  <c r="T5" i="1"/>
  <c r="U5" i="1" l="1"/>
  <c r="V6" i="1"/>
  <c r="W6" i="1" l="1"/>
  <c r="V5" i="1"/>
  <c r="W5" i="1" l="1"/>
  <c r="X6" i="1"/>
  <c r="Y6" i="1" l="1"/>
  <c r="X5" i="1"/>
  <c r="Y5" i="1" l="1"/>
  <c r="Z6" i="1"/>
  <c r="Z5" i="1" l="1"/>
  <c r="AA6" i="1"/>
  <c r="AA5" i="1" l="1"/>
  <c r="AB6" i="1"/>
  <c r="AC6" i="1" l="1"/>
  <c r="AB5" i="1"/>
  <c r="AC5" i="1" l="1"/>
  <c r="AD6" i="1"/>
  <c r="AD5" i="1" l="1"/>
  <c r="AE6" i="1"/>
  <c r="AE5" i="1" l="1"/>
  <c r="AF6" i="1"/>
  <c r="AG6" i="1" l="1"/>
  <c r="AF5" i="1"/>
  <c r="AG5" i="1" l="1"/>
  <c r="AH6" i="1"/>
  <c r="AI6" i="1" l="1"/>
  <c r="AH5" i="1"/>
  <c r="AI5" i="1" l="1"/>
  <c r="AJ6" i="1"/>
  <c r="AK6" i="1" l="1"/>
  <c r="AJ5" i="1"/>
  <c r="AK5" i="1" l="1"/>
  <c r="AL6" i="1"/>
  <c r="AL5" i="1" l="1"/>
  <c r="AM6" i="1"/>
  <c r="AM5" i="1" l="1"/>
  <c r="AN6" i="1"/>
  <c r="AO6" i="1" l="1"/>
  <c r="AN5" i="1"/>
  <c r="AO5" i="1" l="1"/>
  <c r="AP6" i="1"/>
  <c r="AP5" i="1" l="1"/>
  <c r="AQ6" i="1"/>
  <c r="AQ5" i="1" l="1"/>
  <c r="AR6" i="1"/>
  <c r="AS6" i="1" l="1"/>
  <c r="AR5" i="1"/>
  <c r="AS5" i="1" l="1"/>
  <c r="AT6" i="1"/>
  <c r="AU6" i="1" l="1"/>
  <c r="AT5" i="1"/>
  <c r="AU5" i="1" l="1"/>
  <c r="AV6" i="1"/>
  <c r="AW6" i="1" l="1"/>
  <c r="AV5" i="1"/>
  <c r="AW5" i="1" l="1"/>
  <c r="AX6" i="1"/>
  <c r="AX5" i="1" l="1"/>
  <c r="AY6" i="1"/>
  <c r="AZ6" i="1" s="1"/>
  <c r="BA6" i="1" l="1"/>
  <c r="AZ5" i="1"/>
  <c r="AY5" i="1"/>
  <c r="BA5" i="1" l="1"/>
  <c r="BB6" i="1"/>
  <c r="BB5" i="1" l="1"/>
  <c r="BC6" i="1"/>
  <c r="BC5" i="1" l="1"/>
  <c r="BD6" i="1"/>
  <c r="BD5" i="1" l="1"/>
  <c r="BE6" i="1"/>
  <c r="BE5" i="1" l="1"/>
  <c r="BF6" i="1"/>
  <c r="BF5" i="1" l="1"/>
  <c r="BG6" i="1"/>
  <c r="BH6" i="1" l="1"/>
  <c r="BG5" i="1"/>
  <c r="BI6" i="1" l="1"/>
  <c r="BH5" i="1"/>
  <c r="BJ6" i="1" l="1"/>
  <c r="BI5" i="1"/>
  <c r="BK6" i="1" l="1"/>
  <c r="BJ5" i="1"/>
  <c r="BL6" i="1" l="1"/>
  <c r="BK5" i="1"/>
  <c r="BM6" i="1" l="1"/>
  <c r="BL5" i="1"/>
  <c r="BN6" i="1" l="1"/>
  <c r="BM5" i="1"/>
  <c r="BO6" i="1" l="1"/>
  <c r="BN5" i="1"/>
  <c r="BP6" i="1" l="1"/>
  <c r="BO5" i="1"/>
  <c r="BQ6" i="1" l="1"/>
  <c r="BP5" i="1"/>
  <c r="BQ5" i="1" l="1"/>
  <c r="BR6" i="1"/>
  <c r="BS6" i="1" l="1"/>
  <c r="BR5" i="1"/>
  <c r="BS5" i="1" l="1"/>
  <c r="BT6" i="1"/>
  <c r="BU6" i="1" l="1"/>
  <c r="BT5" i="1"/>
  <c r="BU5" i="1" l="1"/>
  <c r="BV6" i="1"/>
  <c r="BV5" i="1" l="1"/>
  <c r="BW6" i="1"/>
  <c r="BW5" i="1" l="1"/>
  <c r="BX6" i="1"/>
  <c r="BY6" i="1" l="1"/>
  <c r="BX5" i="1"/>
  <c r="BY5" i="1" l="1"/>
  <c r="BZ6" i="1"/>
  <c r="BZ5" i="1" l="1"/>
  <c r="CA6" i="1"/>
  <c r="CA5" i="1" l="1"/>
  <c r="CB6" i="1"/>
  <c r="CC6" i="1" l="1"/>
  <c r="CB5" i="1"/>
  <c r="CC5" i="1" l="1"/>
  <c r="CD6" i="1"/>
  <c r="CE6" i="1" l="1"/>
  <c r="CD5" i="1"/>
  <c r="CE5" i="1" l="1"/>
  <c r="CF6" i="1"/>
  <c r="CG6" i="1" l="1"/>
  <c r="CF5" i="1"/>
  <c r="CG5" i="1" l="1"/>
  <c r="CH6" i="1"/>
  <c r="CH5" i="1" l="1"/>
  <c r="CI6" i="1"/>
  <c r="CI5" i="1" l="1"/>
  <c r="CJ6" i="1"/>
  <c r="CK6" i="1" l="1"/>
  <c r="CJ5" i="1"/>
  <c r="CK5" i="1" l="1"/>
  <c r="CL6" i="1"/>
  <c r="CL5" i="1" l="1"/>
  <c r="CM6" i="1"/>
  <c r="CM5" i="1" l="1"/>
  <c r="CN6" i="1"/>
  <c r="CO6" i="1" l="1"/>
  <c r="CN5" i="1"/>
  <c r="CO5" i="1" l="1"/>
  <c r="CP6" i="1"/>
  <c r="CQ6" i="1" l="1"/>
  <c r="CP5" i="1"/>
  <c r="CR6" i="1" l="1"/>
  <c r="CQ5" i="1"/>
  <c r="CS6" i="1" l="1"/>
  <c r="CR5" i="1"/>
  <c r="CT6" i="1" l="1"/>
  <c r="CS5" i="1"/>
  <c r="CT5" i="1" l="1"/>
  <c r="CU6" i="1"/>
  <c r="CV6" i="1" l="1"/>
  <c r="CU5" i="1"/>
  <c r="CV5" i="1" l="1"/>
  <c r="CW6" i="1"/>
  <c r="CW5" i="1" l="1"/>
  <c r="CX6" i="1"/>
  <c r="CX5" i="1" l="1"/>
  <c r="CY6" i="1"/>
  <c r="CY5" i="1" l="1"/>
  <c r="CZ6" i="1"/>
  <c r="DA6" i="1" l="1"/>
  <c r="CZ5" i="1"/>
  <c r="DA5" i="1" l="1"/>
  <c r="DB6" i="1"/>
  <c r="DC6" i="1" l="1"/>
  <c r="DB5" i="1"/>
  <c r="DC5" i="1" l="1"/>
  <c r="DD6" i="1"/>
  <c r="DE6" i="1" l="1"/>
  <c r="DD5" i="1"/>
  <c r="DE5" i="1" l="1"/>
  <c r="DF6" i="1"/>
  <c r="DF5" i="1" l="1"/>
  <c r="DG6" i="1"/>
  <c r="DG5" i="1" l="1"/>
  <c r="DH6" i="1"/>
  <c r="DI6" i="1" l="1"/>
  <c r="DH5" i="1"/>
  <c r="DJ6" i="1" l="1"/>
  <c r="DI5" i="1"/>
  <c r="DJ5" i="1" l="1"/>
  <c r="DK6" i="1"/>
  <c r="DL6" i="1" l="1"/>
  <c r="DK5" i="1"/>
  <c r="DM6" i="1" l="1"/>
  <c r="DL5" i="1"/>
  <c r="DM5" i="1" l="1"/>
  <c r="DN6" i="1"/>
  <c r="DO6" i="1" l="1"/>
  <c r="DN5" i="1"/>
  <c r="DO5" i="1" l="1"/>
  <c r="DP6" i="1"/>
  <c r="DQ6" i="1" l="1"/>
  <c r="DP5" i="1"/>
  <c r="DQ5" i="1" l="1"/>
  <c r="DR6" i="1"/>
  <c r="DR5" i="1" l="1"/>
  <c r="DS6" i="1"/>
  <c r="DS5" i="1" l="1"/>
  <c r="DT6" i="1"/>
  <c r="DT5" i="1" l="1"/>
  <c r="DU6" i="1"/>
  <c r="DU5" i="1" l="1"/>
  <c r="DV6" i="1"/>
  <c r="DV5" i="1" l="1"/>
  <c r="DW6" i="1"/>
  <c r="DW5" i="1" l="1"/>
  <c r="DX6" i="1"/>
  <c r="DY6" i="1" l="1"/>
  <c r="DX5" i="1"/>
  <c r="DY5" i="1" l="1"/>
  <c r="DZ6" i="1"/>
  <c r="EA6" i="1" l="1"/>
  <c r="DZ5" i="1"/>
  <c r="EA5" i="1" l="1"/>
  <c r="EB6" i="1"/>
  <c r="EC6" i="1" l="1"/>
  <c r="EB5" i="1"/>
  <c r="EC5" i="1" l="1"/>
  <c r="ED6" i="1"/>
  <c r="ED5" i="1" l="1"/>
  <c r="EE6" i="1"/>
  <c r="EE5" i="1" l="1"/>
  <c r="EF6" i="1"/>
  <c r="EG6" i="1" l="1"/>
  <c r="EF5" i="1"/>
  <c r="EG5" i="1" l="1"/>
  <c r="EH6" i="1"/>
  <c r="EH5" i="1" l="1"/>
  <c r="EI6" i="1"/>
  <c r="EI5" i="1" l="1"/>
  <c r="EJ6" i="1"/>
  <c r="EK6" i="1" l="1"/>
  <c r="EJ5" i="1"/>
  <c r="EK5" i="1" l="1"/>
  <c r="EL6" i="1"/>
  <c r="EM6" i="1" l="1"/>
  <c r="EL5" i="1"/>
  <c r="EM5" i="1" l="1"/>
  <c r="EN6" i="1"/>
  <c r="EN5" i="1" l="1"/>
  <c r="EO6" i="1"/>
  <c r="EO5" i="1" l="1"/>
  <c r="EP6" i="1"/>
  <c r="EP5" i="1" l="1"/>
  <c r="EQ6" i="1"/>
  <c r="EQ5" i="1" l="1"/>
  <c r="ER6" i="1"/>
  <c r="ES6" i="1" l="1"/>
  <c r="ER5" i="1"/>
  <c r="ES5" i="1" l="1"/>
  <c r="ET6" i="1"/>
  <c r="ET5" i="1" l="1"/>
  <c r="EU6" i="1"/>
  <c r="EU5" i="1" l="1"/>
  <c r="EV6" i="1"/>
  <c r="EW6" i="1" l="1"/>
  <c r="EV5" i="1"/>
  <c r="EW5" i="1" l="1"/>
  <c r="EX6" i="1"/>
  <c r="EY6" i="1" l="1"/>
  <c r="EX5" i="1"/>
  <c r="EY5" i="1" l="1"/>
  <c r="EZ6" i="1"/>
  <c r="EZ5" i="1" l="1"/>
  <c r="FA6" i="1"/>
  <c r="FA5" i="1" l="1"/>
  <c r="FB6" i="1"/>
  <c r="FB5" i="1" l="1"/>
  <c r="FC6" i="1"/>
  <c r="FC5" i="1" l="1"/>
  <c r="FD6" i="1"/>
  <c r="FE6" i="1" l="1"/>
  <c r="FD5" i="1"/>
  <c r="FE5" i="1" l="1"/>
  <c r="FF6" i="1"/>
  <c r="FF5" i="1" l="1"/>
  <c r="FG6" i="1"/>
  <c r="FG5" i="1" l="1"/>
  <c r="FH6" i="1"/>
  <c r="FI6" i="1" l="1"/>
  <c r="FH5" i="1"/>
  <c r="FI5" i="1" l="1"/>
  <c r="FJ6" i="1"/>
  <c r="FJ5" i="1" l="1"/>
  <c r="FK6" i="1"/>
  <c r="FK5" i="1" l="1"/>
  <c r="FL6" i="1"/>
  <c r="FM6" i="1" l="1"/>
  <c r="FL5" i="1"/>
  <c r="FM5" i="1" l="1"/>
  <c r="FN6" i="1"/>
  <c r="FO6" i="1" l="1"/>
  <c r="FN5" i="1"/>
  <c r="FP6" i="1" l="1"/>
  <c r="FO5" i="1"/>
  <c r="FP5" i="1" l="1"/>
  <c r="FQ6" i="1"/>
  <c r="FR6" i="1" l="1"/>
  <c r="FQ5" i="1"/>
  <c r="FS6" i="1" l="1"/>
  <c r="FR5" i="1"/>
  <c r="FT6" i="1" l="1"/>
  <c r="FS5" i="1"/>
  <c r="FU6" i="1" l="1"/>
  <c r="FT5" i="1"/>
  <c r="FV6" i="1" l="1"/>
  <c r="FU5" i="1"/>
  <c r="FV5" i="1" l="1"/>
  <c r="FW6" i="1"/>
  <c r="FX6" i="1" l="1"/>
  <c r="FW5" i="1"/>
  <c r="FY6" i="1" l="1"/>
  <c r="FY5" i="1" s="1"/>
  <c r="FX5" i="1"/>
</calcChain>
</file>

<file path=xl/comments1.xml><?xml version="1.0" encoding="utf-8"?>
<comments xmlns="http://schemas.openxmlformats.org/spreadsheetml/2006/main">
  <authors>
    <author>Joseph M. Flynn</author>
  </authors>
  <commentList>
    <comment ref="D4" authorId="0">
      <text>
        <r>
          <rPr>
            <sz val="8"/>
            <color indexed="81"/>
            <rFont val="Tahoma"/>
            <family val="2"/>
          </rPr>
          <t>If wanted, enter the start date for the scale of the gantt chart.  If none is provided, the configuration will be done automatically starting from the date of earliest start date.</t>
        </r>
      </text>
    </comment>
  </commentList>
</comments>
</file>

<file path=xl/sharedStrings.xml><?xml version="1.0" encoding="utf-8"?>
<sst xmlns="http://schemas.openxmlformats.org/spreadsheetml/2006/main" count="33" uniqueCount="31">
  <si>
    <t>Enter Project Range</t>
  </si>
  <si>
    <t>Start Date</t>
  </si>
  <si>
    <t>End Date</t>
  </si>
  <si>
    <t>Zoom (enter 1 for Daily, 7 for Weekly)---&gt;</t>
  </si>
  <si>
    <t>Person Responsible</t>
  </si>
  <si>
    <t>% Complete</t>
  </si>
  <si>
    <t>Work Left</t>
  </si>
  <si>
    <t>Work estimated</t>
    <phoneticPr fontId="0" type="noConversion"/>
  </si>
  <si>
    <t>Phase / Task</t>
    <phoneticPr fontId="0" type="noConversion"/>
  </si>
  <si>
    <r>
      <t>网上商城</t>
    </r>
    <r>
      <rPr>
        <b/>
        <u/>
        <sz val="10"/>
        <color indexed="8"/>
        <rFont val="Arial"/>
        <family val="2"/>
      </rPr>
      <t>IT</t>
    </r>
    <r>
      <rPr>
        <b/>
        <u/>
        <sz val="10"/>
        <color indexed="8"/>
        <rFont val="宋体"/>
        <charset val="134"/>
      </rPr>
      <t>系统时间表</t>
    </r>
    <phoneticPr fontId="0" type="noConversion"/>
  </si>
  <si>
    <t>合作商户资质/Settlement方式确定</t>
    <phoneticPr fontId="0" type="noConversion"/>
  </si>
  <si>
    <t>合作商招募</t>
    <phoneticPr fontId="0" type="noConversion"/>
  </si>
  <si>
    <t>合作商面谈</t>
    <phoneticPr fontId="0" type="noConversion"/>
  </si>
  <si>
    <t>合作商评估</t>
    <phoneticPr fontId="0" type="noConversion"/>
  </si>
  <si>
    <t>合作商签批</t>
    <phoneticPr fontId="0" type="noConversion"/>
  </si>
  <si>
    <t>合作商培训</t>
    <phoneticPr fontId="0" type="noConversion"/>
  </si>
  <si>
    <t>商品提报</t>
    <phoneticPr fontId="0" type="noConversion"/>
  </si>
  <si>
    <t>商品上线测试</t>
    <phoneticPr fontId="0" type="noConversion"/>
  </si>
  <si>
    <t>商城上线推广Planning</t>
    <phoneticPr fontId="0" type="noConversion"/>
  </si>
  <si>
    <r>
      <t>Work done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D</t>
    </r>
    <r>
      <rPr>
        <b/>
        <sz val="8"/>
        <rFont val="宋体"/>
        <family val="3"/>
        <charset val="134"/>
      </rPr>
      <t>）</t>
    </r>
    <phoneticPr fontId="0" type="noConversion"/>
  </si>
  <si>
    <t>方案Design</t>
    <phoneticPr fontId="0" type="noConversion"/>
  </si>
  <si>
    <t>确定满足预制、装配率及预制范围的条件</t>
    <phoneticPr fontId="0" type="noConversion"/>
  </si>
  <si>
    <t>PCDesignDurationProgress Chart</t>
    <phoneticPr fontId="0" type="noConversion"/>
  </si>
  <si>
    <t>确定PC技术体系、保温体系、相关Construction方案</t>
    <phoneticPr fontId="0" type="noConversion"/>
  </si>
  <si>
    <t>对建筑户型的平面规则性、规格组合、立面、节点等进行优化及确认</t>
    <phoneticPr fontId="0" type="noConversion"/>
  </si>
  <si>
    <r>
      <t>PC</t>
    </r>
    <r>
      <rPr>
        <b/>
        <u/>
        <sz val="10"/>
        <color indexed="8"/>
        <rFont val="宋体"/>
        <family val="3"/>
        <charset val="134"/>
      </rPr>
      <t>Design周期时间表</t>
    </r>
    <phoneticPr fontId="0" type="noConversion"/>
  </si>
  <si>
    <r>
      <t>确定预制范围,初步Done构件拆分图</t>
    </r>
    <r>
      <rPr>
        <sz val="10"/>
        <color indexed="8"/>
        <rFont val="宋体"/>
        <family val="3"/>
        <charset val="134"/>
      </rPr>
      <t xml:space="preserve"> ,</t>
    </r>
    <r>
      <rPr>
        <sz val="10"/>
        <color indexed="8"/>
        <rFont val="宋体"/>
        <charset val="134"/>
      </rPr>
      <t>预估预制率等。与建筑、结构专业协商后期Adjustment原则</t>
    </r>
    <phoneticPr fontId="0" type="noConversion"/>
  </si>
  <si>
    <t>初步Design</t>
    <phoneticPr fontId="0" type="noConversion"/>
  </si>
  <si>
    <t>确定预制率，Done预制构件拆分图</t>
    <phoneticPr fontId="0" type="noConversion"/>
  </si>
  <si>
    <t>确定Design原则，接缝位置及连接大样、Construction办法等</t>
    <phoneticPr fontId="0" type="noConversion"/>
  </si>
  <si>
    <t>优化建筑总图排布方案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</si>
</sst>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89" formatCode="_(* #,##0.00_);_(* \(#,##0.00\);_(* &quot;-&quot;??_);_(@_)"/>
    <numFmt numFmtId="202" formatCode="d/m/yy"/>
    <numFmt numFmtId="203" formatCode="ddd"/>
    <numFmt numFmtId="204" formatCode="0\ \%"/>
    <numFmt numFmtId="206" formatCode="_(* #,##0_);_(* \(#,##0\);_(* &quot;-&quot;??_);_(@_)"/>
    <numFmt numFmtId="213" formatCode="0.00_);[Red]\(0.00\)"/>
    <numFmt numFmtId="215" formatCode="0_);[Red]\(0\)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b/>
      <u/>
      <sz val="10"/>
      <color indexed="8"/>
      <name val="宋体"/>
      <charset val="134"/>
    </font>
    <font>
      <b/>
      <u/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8"/>
      <name val="宋体"/>
      <family val="3"/>
      <charset val="134"/>
    </font>
    <font>
      <b/>
      <u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indexed="16"/>
      <name val="宋体"/>
      <family val="3"/>
      <charset val="134"/>
    </font>
    <font>
      <sz val="18"/>
      <color indexed="9"/>
      <name val="Arial"/>
      <family val="2"/>
    </font>
    <font>
      <b/>
      <sz val="10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double">
        <color indexed="8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 style="double">
        <color indexed="8"/>
      </top>
      <bottom style="thin">
        <color indexed="55"/>
      </bottom>
      <diagonal/>
    </border>
    <border>
      <left/>
      <right style="double">
        <color indexed="8"/>
      </right>
      <top style="double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8"/>
      </right>
      <top style="thin">
        <color indexed="55"/>
      </top>
      <bottom style="thin">
        <color indexed="55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" fontId="1" fillId="0" borderId="0" applyBorder="0">
      <alignment vertical="center"/>
    </xf>
    <xf numFmtId="189" fontId="1" fillId="0" borderId="0" applyFont="0" applyFill="0" applyBorder="0" applyAlignment="0" applyProtection="0"/>
  </cellStyleXfs>
  <cellXfs count="66">
    <xf numFmtId="0" fontId="0" fillId="0" borderId="0" xfId="0"/>
    <xf numFmtId="2" fontId="2" fillId="2" borderId="0" xfId="1" applyNumberFormat="1" applyFont="1" applyFill="1" applyBorder="1" applyAlignment="1" applyProtection="1">
      <alignment horizontal="center" vertical="center"/>
      <protection locked="0"/>
    </xf>
    <xf numFmtId="14" fontId="1" fillId="3" borderId="1" xfId="1" applyNumberFormat="1" applyFill="1" applyBorder="1" applyProtection="1">
      <alignment vertical="center"/>
    </xf>
    <xf numFmtId="4" fontId="3" fillId="2" borderId="0" xfId="1" applyFont="1" applyFill="1" applyBorder="1" applyAlignment="1" applyProtection="1">
      <alignment horizontal="right" vertical="center"/>
    </xf>
    <xf numFmtId="4" fontId="1" fillId="0" borderId="0" xfId="1" applyFill="1" applyBorder="1">
      <alignment vertical="center"/>
    </xf>
    <xf numFmtId="4" fontId="4" fillId="2" borderId="2" xfId="1" applyFont="1" applyFill="1" applyBorder="1" applyAlignment="1" applyProtection="1">
      <alignment horizontal="centerContinuous" wrapText="1"/>
      <protection locked="0"/>
    </xf>
    <xf numFmtId="4" fontId="3" fillId="0" borderId="3" xfId="1" applyFont="1" applyBorder="1" applyAlignment="1" applyProtection="1">
      <alignment horizontal="centerContinuous" vertical="center"/>
    </xf>
    <xf numFmtId="4" fontId="3" fillId="2" borderId="0" xfId="1" applyFont="1" applyFill="1" applyBorder="1" applyProtection="1">
      <alignment vertical="center"/>
    </xf>
    <xf numFmtId="4" fontId="4" fillId="2" borderId="4" xfId="1" applyFont="1" applyFill="1" applyBorder="1" applyAlignment="1" applyProtection="1">
      <alignment horizontal="center" wrapText="1"/>
      <protection locked="0"/>
    </xf>
    <xf numFmtId="4" fontId="4" fillId="0" borderId="5" xfId="1" applyFont="1" applyBorder="1" applyAlignment="1" applyProtection="1">
      <alignment horizontal="center" wrapText="1"/>
    </xf>
    <xf numFmtId="206" fontId="3" fillId="2" borderId="0" xfId="2" applyNumberFormat="1" applyFont="1" applyFill="1" applyBorder="1" applyAlignment="1" applyProtection="1">
      <alignment vertical="center"/>
    </xf>
    <xf numFmtId="206" fontId="3" fillId="2" borderId="0" xfId="2" quotePrefix="1" applyNumberFormat="1" applyFont="1" applyFill="1" applyBorder="1" applyAlignment="1" applyProtection="1">
      <alignment vertical="center"/>
    </xf>
    <xf numFmtId="203" fontId="3" fillId="2" borderId="0" xfId="2" applyNumberFormat="1" applyFont="1" applyFill="1" applyBorder="1" applyAlignment="1" applyProtection="1">
      <alignment vertical="center"/>
    </xf>
    <xf numFmtId="4" fontId="3" fillId="2" borderId="8" xfId="1" applyFont="1" applyFill="1" applyBorder="1" applyProtection="1">
      <alignment vertical="center"/>
    </xf>
    <xf numFmtId="2" fontId="2" fillId="5" borderId="9" xfId="1" applyNumberFormat="1" applyFont="1" applyFill="1" applyBorder="1" applyProtection="1">
      <alignment vertical="center"/>
      <protection locked="0"/>
    </xf>
    <xf numFmtId="2" fontId="2" fillId="5" borderId="10" xfId="1" applyNumberFormat="1" applyFont="1" applyFill="1" applyBorder="1" applyProtection="1">
      <alignment vertical="center"/>
      <protection locked="0"/>
    </xf>
    <xf numFmtId="202" fontId="5" fillId="5" borderId="11" xfId="1" applyNumberFormat="1" applyFont="1" applyFill="1" applyBorder="1" applyAlignment="1" applyProtection="1">
      <alignment horizontal="right" vertical="center"/>
      <protection locked="0"/>
    </xf>
    <xf numFmtId="0" fontId="4" fillId="4" borderId="12" xfId="2" applyNumberFormat="1" applyFont="1" applyFill="1" applyBorder="1" applyAlignment="1" applyProtection="1">
      <alignment horizontal="center" vertical="center"/>
      <protection locked="0"/>
    </xf>
    <xf numFmtId="203" fontId="6" fillId="5" borderId="13" xfId="1" applyNumberFormat="1" applyFont="1" applyFill="1" applyBorder="1" applyAlignment="1" applyProtection="1">
      <alignment vertical="center" textRotation="90"/>
    </xf>
    <xf numFmtId="4" fontId="2" fillId="0" borderId="0" xfId="1" applyFont="1" applyFill="1" applyBorder="1">
      <alignment vertical="center"/>
    </xf>
    <xf numFmtId="4" fontId="7" fillId="6" borderId="14" xfId="1" applyFont="1" applyFill="1" applyBorder="1" applyAlignment="1" applyProtection="1">
      <alignment horizontal="center" wrapText="1"/>
    </xf>
    <xf numFmtId="4" fontId="7" fillId="6" borderId="15" xfId="1" applyFont="1" applyFill="1" applyBorder="1" applyAlignment="1" applyProtection="1">
      <alignment horizontal="center" wrapText="1"/>
    </xf>
    <xf numFmtId="4" fontId="4" fillId="6" borderId="16" xfId="1" applyFont="1" applyFill="1" applyBorder="1" applyAlignment="1" applyProtection="1">
      <alignment horizontal="center" wrapText="1"/>
    </xf>
    <xf numFmtId="4" fontId="4" fillId="6" borderId="17" xfId="1" applyFont="1" applyFill="1" applyBorder="1" applyAlignment="1" applyProtection="1">
      <alignment horizontal="center" wrapText="1"/>
    </xf>
    <xf numFmtId="4" fontId="4" fillId="6" borderId="18" xfId="1" applyFont="1" applyFill="1" applyBorder="1" applyAlignment="1" applyProtection="1">
      <alignment horizontal="center" wrapText="1"/>
    </xf>
    <xf numFmtId="4" fontId="4" fillId="6" borderId="19" xfId="1" applyFont="1" applyFill="1" applyBorder="1" applyAlignment="1" applyProtection="1">
      <alignment horizontal="center" wrapText="1"/>
    </xf>
    <xf numFmtId="4" fontId="4" fillId="6" borderId="20" xfId="1" applyFont="1" applyFill="1" applyBorder="1" applyAlignment="1" applyProtection="1">
      <alignment horizontal="center" wrapText="1"/>
    </xf>
    <xf numFmtId="15" fontId="8" fillId="6" borderId="21" xfId="1" applyNumberFormat="1" applyFont="1" applyFill="1" applyBorder="1" applyAlignment="1" applyProtection="1">
      <alignment textRotation="90"/>
    </xf>
    <xf numFmtId="4" fontId="9" fillId="2" borderId="22" xfId="1" applyFont="1" applyFill="1" applyBorder="1" applyAlignment="1" applyProtection="1">
      <alignment vertical="center"/>
      <protection locked="0"/>
    </xf>
    <xf numFmtId="4" fontId="10" fillId="2" borderId="23" xfId="1" applyFont="1" applyFill="1" applyBorder="1" applyAlignment="1" applyProtection="1">
      <alignment vertical="center" wrapText="1"/>
      <protection locked="0"/>
    </xf>
    <xf numFmtId="15" fontId="8" fillId="2" borderId="24" xfId="1" applyNumberFormat="1" applyFont="1" applyFill="1" applyBorder="1" applyProtection="1">
      <alignment vertical="center"/>
      <protection locked="0"/>
    </xf>
    <xf numFmtId="204" fontId="8" fillId="2" borderId="25" xfId="1" applyNumberFormat="1" applyFont="1" applyFill="1" applyBorder="1" applyAlignment="1" applyProtection="1">
      <alignment horizontal="center" vertical="center"/>
      <protection locked="0"/>
    </xf>
    <xf numFmtId="4" fontId="1" fillId="0" borderId="28" xfId="1" applyBorder="1" applyProtection="1">
      <alignment vertical="center"/>
    </xf>
    <xf numFmtId="4" fontId="1" fillId="0" borderId="0" xfId="1" applyFont="1" applyFill="1" applyBorder="1">
      <alignment vertical="center"/>
    </xf>
    <xf numFmtId="4" fontId="8" fillId="3" borderId="23" xfId="1" applyFont="1" applyFill="1" applyBorder="1" applyProtection="1">
      <alignment vertical="center"/>
    </xf>
    <xf numFmtId="4" fontId="8" fillId="3" borderId="29" xfId="1" applyFont="1" applyFill="1" applyBorder="1" applyProtection="1">
      <alignment vertical="center"/>
    </xf>
    <xf numFmtId="4" fontId="10" fillId="2" borderId="22" xfId="1" applyFont="1" applyFill="1" applyBorder="1" applyAlignment="1" applyProtection="1">
      <alignment vertical="center"/>
      <protection locked="0"/>
    </xf>
    <xf numFmtId="4" fontId="10" fillId="2" borderId="23" xfId="1" applyFont="1" applyFill="1" applyBorder="1" applyProtection="1">
      <alignment vertical="center"/>
      <protection locked="0"/>
    </xf>
    <xf numFmtId="4" fontId="3" fillId="2" borderId="23" xfId="1" applyFont="1" applyFill="1" applyBorder="1" applyProtection="1">
      <alignment vertical="center"/>
      <protection locked="0"/>
    </xf>
    <xf numFmtId="4" fontId="1" fillId="0" borderId="0" xfId="1" applyFill="1">
      <alignment vertical="center"/>
    </xf>
    <xf numFmtId="4" fontId="1" fillId="0" borderId="0" xfId="1">
      <alignment vertical="center"/>
    </xf>
    <xf numFmtId="4" fontId="1" fillId="0" borderId="0" xfId="1" applyAlignment="1">
      <alignment horizontal="center" vertical="center"/>
    </xf>
    <xf numFmtId="4" fontId="1" fillId="0" borderId="0" xfId="1" applyBorder="1">
      <alignment vertical="center"/>
    </xf>
    <xf numFmtId="4" fontId="12" fillId="2" borderId="23" xfId="1" applyFont="1" applyFill="1" applyBorder="1" applyAlignment="1" applyProtection="1">
      <alignment vertical="center" wrapText="1"/>
      <protection locked="0"/>
    </xf>
    <xf numFmtId="4" fontId="13" fillId="2" borderId="23" xfId="1" applyFont="1" applyFill="1" applyBorder="1" applyAlignment="1" applyProtection="1">
      <alignment vertical="center" wrapText="1"/>
      <protection locked="0"/>
    </xf>
    <xf numFmtId="4" fontId="14" fillId="2" borderId="22" xfId="1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>
      <alignment vertical="top"/>
    </xf>
    <xf numFmtId="4" fontId="2" fillId="5" borderId="30" xfId="1" applyFont="1" applyFill="1" applyBorder="1" applyAlignment="1" applyProtection="1">
      <alignment horizontal="center" vertical="center" wrapText="1"/>
    </xf>
    <xf numFmtId="4" fontId="2" fillId="5" borderId="31" xfId="1" applyFont="1" applyFill="1" applyBorder="1" applyAlignment="1" applyProtection="1">
      <alignment horizontal="center" vertical="center" wrapText="1"/>
    </xf>
    <xf numFmtId="4" fontId="2" fillId="5" borderId="32" xfId="1" applyFont="1" applyFill="1" applyBorder="1" applyAlignment="1" applyProtection="1">
      <alignment horizontal="center" vertical="center" wrapText="1"/>
    </xf>
    <xf numFmtId="14" fontId="4" fillId="4" borderId="6" xfId="1" applyNumberFormat="1" applyFont="1" applyFill="1" applyBorder="1" applyAlignment="1" applyProtection="1">
      <alignment horizontal="center" vertical="center"/>
      <protection locked="0"/>
    </xf>
    <xf numFmtId="14" fontId="4" fillId="4" borderId="7" xfId="1" applyNumberFormat="1" applyFont="1" applyFill="1" applyBorder="1" applyAlignment="1" applyProtection="1">
      <alignment horizontal="center" vertical="center"/>
      <protection locked="0"/>
    </xf>
    <xf numFmtId="14" fontId="8" fillId="2" borderId="24" xfId="1" applyNumberFormat="1" applyFont="1" applyFill="1" applyBorder="1" applyProtection="1">
      <alignment vertical="center"/>
      <protection locked="0"/>
    </xf>
    <xf numFmtId="4" fontId="18" fillId="2" borderId="22" xfId="1" applyFont="1" applyFill="1" applyBorder="1" applyAlignment="1" applyProtection="1">
      <alignment vertical="center"/>
      <protection locked="0"/>
    </xf>
    <xf numFmtId="213" fontId="1" fillId="0" borderId="28" xfId="1" applyNumberFormat="1" applyBorder="1" applyProtection="1">
      <alignment vertical="center"/>
    </xf>
    <xf numFmtId="215" fontId="8" fillId="3" borderId="26" xfId="1" applyNumberFormat="1" applyFont="1" applyFill="1" applyBorder="1" applyProtection="1">
      <alignment vertical="center"/>
    </xf>
    <xf numFmtId="215" fontId="8" fillId="3" borderId="27" xfId="1" applyNumberFormat="1" applyFont="1" applyFill="1" applyBorder="1" applyProtection="1">
      <alignment vertical="center"/>
    </xf>
    <xf numFmtId="215" fontId="8" fillId="3" borderId="23" xfId="1" applyNumberFormat="1" applyFont="1" applyFill="1" applyBorder="1" applyProtection="1">
      <alignment vertical="center"/>
    </xf>
    <xf numFmtId="215" fontId="8" fillId="3" borderId="29" xfId="1" applyNumberFormat="1" applyFont="1" applyFill="1" applyBorder="1" applyProtection="1">
      <alignment vertical="center"/>
    </xf>
    <xf numFmtId="14" fontId="8" fillId="6" borderId="21" xfId="1" applyNumberFormat="1" applyFont="1" applyFill="1" applyBorder="1" applyAlignment="1" applyProtection="1">
      <alignment textRotation="90"/>
    </xf>
    <xf numFmtId="4" fontId="19" fillId="2" borderId="23" xfId="1" applyFont="1" applyFill="1" applyBorder="1" applyAlignment="1" applyProtection="1">
      <alignment vertical="center" wrapText="1"/>
      <protection locked="0"/>
    </xf>
    <xf numFmtId="0" fontId="10" fillId="2" borderId="22" xfId="1" applyNumberFormat="1" applyFont="1" applyFill="1" applyBorder="1" applyAlignment="1" applyProtection="1">
      <alignment horizontal="left" vertical="center"/>
      <protection locked="0"/>
    </xf>
    <xf numFmtId="2" fontId="20" fillId="2" borderId="0" xfId="1" applyNumberFormat="1" applyFont="1" applyFill="1" applyBorder="1" applyAlignment="1" applyProtection="1">
      <alignment horizontal="left" vertical="center"/>
      <protection locked="0"/>
    </xf>
    <xf numFmtId="2" fontId="21" fillId="2" borderId="0" xfId="1" applyNumberFormat="1" applyFont="1" applyFill="1" applyBorder="1" applyAlignment="1" applyProtection="1">
      <alignment horizontal="center" vertical="center"/>
      <protection locked="0"/>
    </xf>
    <xf numFmtId="4" fontId="15" fillId="2" borderId="23" xfId="1" applyFont="1" applyFill="1" applyBorder="1" applyAlignment="1" applyProtection="1">
      <alignment vertical="center" wrapText="1"/>
      <protection locked="0"/>
    </xf>
    <xf numFmtId="4" fontId="22" fillId="2" borderId="23" xfId="1" applyFont="1" applyFill="1" applyBorder="1" applyAlignment="1" applyProtection="1">
      <alignment vertical="center" wrapText="1"/>
      <protection locked="0"/>
    </xf>
  </cellXfs>
  <cellStyles count="3">
    <cellStyle name="Normal_ChartUs" xfId="1"/>
    <cellStyle name="常规" xfId="0" builtinId="0"/>
    <cellStyle name="千位分隔" xfId="2" builtinId="3"/>
  </cellStyles>
  <dxfs count="18">
    <dxf>
      <fill>
        <patternFill>
          <bgColor indexed="22"/>
        </patternFill>
      </fill>
      <border>
        <left style="thin">
          <color indexed="28"/>
        </left>
        <right style="thin">
          <color indexed="28"/>
        </right>
      </border>
    </dxf>
    <dxf>
      <fill>
        <patternFill>
          <bgColor indexed="22"/>
        </patternFill>
      </fill>
    </dxf>
    <dxf>
      <fill>
        <patternFill>
          <bgColor indexed="22"/>
        </patternFill>
      </fill>
      <border>
        <left style="thin">
          <color indexed="9"/>
        </left>
        <right style="thin">
          <color indexed="9"/>
        </right>
      </border>
    </dxf>
    <dxf>
      <fill>
        <patternFill patternType="darkUp">
          <fgColor indexed="31"/>
          <bgColor indexed="65"/>
        </patternFill>
      </fill>
      <border>
        <left/>
        <right/>
        <top style="thin">
          <color indexed="23"/>
        </top>
        <bottom style="thin">
          <color indexed="23"/>
        </bottom>
      </border>
    </dxf>
    <dxf>
      <fill>
        <patternFill patternType="solid">
          <fgColor indexed="64"/>
          <bgColor indexed="63"/>
        </patternFill>
      </fill>
      <border>
        <left/>
        <right/>
        <top style="thin">
          <color indexed="55"/>
        </top>
        <bottom style="thin">
          <color indexed="55"/>
        </bottom>
      </border>
    </dxf>
    <dxf>
      <font>
        <condense val="0"/>
        <extend val="0"/>
        <color indexed="8"/>
      </font>
      <fill>
        <patternFill>
          <bgColor indexed="22"/>
        </patternFill>
      </fill>
    </dxf>
    <dxf>
      <fill>
        <patternFill>
          <bgColor indexed="52"/>
        </patternFill>
      </fill>
    </dxf>
    <dxf>
      <fill>
        <patternFill>
          <bgColor indexed="22"/>
        </patternFill>
      </fill>
      <border>
        <left style="thin">
          <color indexed="28"/>
        </left>
        <right style="thin">
          <color indexed="28"/>
        </right>
      </border>
    </dxf>
    <dxf>
      <font>
        <condense val="0"/>
        <extend val="0"/>
        <color indexed="8"/>
      </font>
      <fill>
        <patternFill>
          <bgColor indexed="22"/>
        </patternFill>
      </fill>
    </dxf>
    <dxf>
      <fill>
        <patternFill>
          <bgColor indexed="22"/>
        </patternFill>
      </fill>
      <border>
        <left style="thin">
          <color indexed="9"/>
        </left>
        <right style="thin">
          <color indexed="9"/>
        </right>
      </border>
    </dxf>
    <dxf>
      <fill>
        <patternFill patternType="darkUp">
          <fgColor indexed="31"/>
          <bgColor indexed="65"/>
        </patternFill>
      </fill>
      <border>
        <left/>
        <right/>
        <top style="thin">
          <color indexed="23"/>
        </top>
        <bottom style="thin">
          <color indexed="23"/>
        </bottom>
      </border>
    </dxf>
    <dxf>
      <fill>
        <patternFill patternType="solid">
          <fgColor indexed="64"/>
          <bgColor indexed="63"/>
        </patternFill>
      </fill>
      <border>
        <left/>
        <right/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  <border>
        <left style="thin">
          <color indexed="9"/>
        </left>
        <right style="thin">
          <color indexed="9"/>
        </right>
      </border>
    </dxf>
    <dxf>
      <fill>
        <patternFill patternType="darkUp">
          <fgColor indexed="31"/>
          <bgColor indexed="65"/>
        </patternFill>
      </fill>
      <border>
        <left/>
        <right/>
        <top style="thin">
          <color indexed="23"/>
        </top>
        <bottom style="thin">
          <color indexed="23"/>
        </bottom>
      </border>
    </dxf>
    <dxf>
      <fill>
        <patternFill patternType="solid">
          <fgColor indexed="64"/>
          <bgColor indexed="63"/>
        </patternFill>
      </fill>
      <border>
        <left/>
        <right/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  <border>
        <left style="thin">
          <color indexed="9"/>
        </left>
        <right style="thin">
          <color indexed="9"/>
        </right>
      </border>
    </dxf>
    <dxf>
      <fill>
        <patternFill patternType="darkUp">
          <fgColor indexed="31"/>
          <bgColor indexed="65"/>
        </patternFill>
      </fill>
      <border>
        <left/>
        <right/>
        <top style="thin">
          <color indexed="23"/>
        </top>
        <bottom style="thin">
          <color indexed="23"/>
        </bottom>
      </border>
    </dxf>
    <dxf>
      <fill>
        <patternFill patternType="solid">
          <fgColor indexed="64"/>
          <bgColor indexed="63"/>
        </patternFill>
      </fill>
      <border>
        <left/>
        <right/>
        <top style="thin">
          <color indexed="55"/>
        </top>
        <bottom style="thin">
          <color indexed="55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60downloads\toolk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Gantt Chart"/>
      <sheetName val="Activity List"/>
      <sheetName val="Risk Log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</sheetNames>
    <sheetDataSet>
      <sheetData sheetId="0">
        <row r="9">
          <cell r="D9" t="str">
            <v>New Project ID</v>
          </cell>
        </row>
        <row r="10">
          <cell r="D10" t="str">
            <v>New Project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FZ78"/>
  <sheetViews>
    <sheetView tabSelected="1" zoomScale="115" zoomScaleNormal="115" workbookViewId="0">
      <pane xSplit="8" ySplit="6" topLeftCell="I22" activePane="bottomRight" state="frozen"/>
      <selection activeCell="B5" sqref="B5:J8"/>
      <selection pane="topRight" activeCell="B5" sqref="B5:J8"/>
      <selection pane="bottomLeft" activeCell="B5" sqref="B5:J8"/>
      <selection pane="bottomRight" activeCell="X15" sqref="X15"/>
    </sheetView>
  </sheetViews>
  <sheetFormatPr defaultColWidth="8.85546875" defaultRowHeight="12.75" x14ac:dyDescent="0.2"/>
  <cols>
    <col min="1" max="1" width="4.42578125" style="42" customWidth="1"/>
    <col min="2" max="2" width="26.140625" style="40" customWidth="1"/>
    <col min="3" max="3" width="11.85546875" style="40" hidden="1" customWidth="1"/>
    <col min="4" max="4" width="11.7109375" style="40" customWidth="1"/>
    <col min="5" max="5" width="11.28515625" style="40" customWidth="1"/>
    <col min="6" max="6" width="8.42578125" style="41" customWidth="1"/>
    <col min="7" max="7" width="5.140625" style="40" customWidth="1"/>
    <col min="8" max="8" width="6.42578125" style="40" customWidth="1"/>
    <col min="9" max="181" width="2.7109375" style="40" customWidth="1"/>
    <col min="182" max="16384" width="8.85546875" style="4"/>
  </cols>
  <sheetData>
    <row r="1" spans="1:182" ht="24" thickBot="1" x14ac:dyDescent="0.25">
      <c r="A1" s="62" t="s">
        <v>22</v>
      </c>
      <c r="B1" s="63"/>
      <c r="C1" s="1"/>
      <c r="D1" s="2">
        <f>IF(D4="",MIN(D7:D1017,D4),D4)</f>
        <v>43101</v>
      </c>
      <c r="E1" s="2">
        <f>MAX(E7:E1017,E4)</f>
        <v>43143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</row>
    <row r="2" spans="1:182" ht="18" x14ac:dyDescent="0.2">
      <c r="A2" s="46" t="str">
        <f>"Project: "&amp;proj_id&amp;" - "&amp;proj_nm</f>
        <v>Project: New Project ID - New Project Name</v>
      </c>
      <c r="B2" s="1"/>
      <c r="C2" s="1"/>
      <c r="D2" s="5" t="s">
        <v>0</v>
      </c>
      <c r="E2" s="6"/>
      <c r="F2" s="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</row>
    <row r="3" spans="1:182" x14ac:dyDescent="0.2">
      <c r="A3" s="1"/>
      <c r="B3" s="1"/>
      <c r="C3" s="1"/>
      <c r="D3" s="8" t="s">
        <v>1</v>
      </c>
      <c r="E3" s="9" t="s">
        <v>2</v>
      </c>
      <c r="F3" s="3"/>
      <c r="G3" s="7"/>
      <c r="H3" s="3"/>
      <c r="I3" s="10"/>
      <c r="J3" s="11"/>
      <c r="K3" s="10"/>
      <c r="L3" s="10"/>
      <c r="M3" s="10"/>
      <c r="N3" s="10"/>
      <c r="O3" s="10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</row>
    <row r="4" spans="1:182" ht="19.5" customHeight="1" thickBot="1" x14ac:dyDescent="0.25">
      <c r="A4" s="1"/>
      <c r="B4" s="1"/>
      <c r="C4" s="1"/>
      <c r="D4" s="50">
        <v>43101</v>
      </c>
      <c r="E4" s="51">
        <v>43143</v>
      </c>
      <c r="F4" s="3"/>
      <c r="G4" s="7"/>
      <c r="H4" s="7"/>
      <c r="I4" s="12"/>
      <c r="J4" s="12"/>
      <c r="K4" s="12"/>
      <c r="L4" s="12"/>
      <c r="M4" s="12"/>
      <c r="N4" s="12"/>
      <c r="O4" s="12"/>
      <c r="P4" s="7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</row>
    <row r="5" spans="1:182" s="19" customFormat="1" ht="21.75" customHeight="1" x14ac:dyDescent="0.2">
      <c r="A5" s="14"/>
      <c r="B5" s="15"/>
      <c r="C5" s="15"/>
      <c r="D5" s="16" t="s">
        <v>3</v>
      </c>
      <c r="E5" s="17">
        <v>1</v>
      </c>
      <c r="F5" s="47" t="s">
        <v>7</v>
      </c>
      <c r="G5" s="48"/>
      <c r="H5" s="49"/>
      <c r="I5" s="18">
        <f t="shared" ref="I5:AN5" si="0">IF((I6&lt;&gt;""),WEEKDAY(I6,1),"")</f>
        <v>2</v>
      </c>
      <c r="J5" s="18">
        <f t="shared" si="0"/>
        <v>3</v>
      </c>
      <c r="K5" s="18">
        <f t="shared" si="0"/>
        <v>4</v>
      </c>
      <c r="L5" s="18">
        <f t="shared" si="0"/>
        <v>5</v>
      </c>
      <c r="M5" s="18">
        <f t="shared" si="0"/>
        <v>6</v>
      </c>
      <c r="N5" s="18">
        <f t="shared" si="0"/>
        <v>7</v>
      </c>
      <c r="O5" s="18">
        <f t="shared" si="0"/>
        <v>1</v>
      </c>
      <c r="P5" s="18">
        <f t="shared" si="0"/>
        <v>2</v>
      </c>
      <c r="Q5" s="18">
        <f t="shared" si="0"/>
        <v>3</v>
      </c>
      <c r="R5" s="18">
        <f t="shared" si="0"/>
        <v>4</v>
      </c>
      <c r="S5" s="18">
        <f t="shared" si="0"/>
        <v>5</v>
      </c>
      <c r="T5" s="18">
        <f t="shared" si="0"/>
        <v>6</v>
      </c>
      <c r="U5" s="18">
        <f t="shared" si="0"/>
        <v>7</v>
      </c>
      <c r="V5" s="18">
        <f t="shared" si="0"/>
        <v>1</v>
      </c>
      <c r="W5" s="18">
        <f t="shared" si="0"/>
        <v>2</v>
      </c>
      <c r="X5" s="18">
        <f t="shared" si="0"/>
        <v>3</v>
      </c>
      <c r="Y5" s="18">
        <f t="shared" si="0"/>
        <v>4</v>
      </c>
      <c r="Z5" s="18">
        <f t="shared" si="0"/>
        <v>5</v>
      </c>
      <c r="AA5" s="18">
        <f t="shared" si="0"/>
        <v>6</v>
      </c>
      <c r="AB5" s="18">
        <f t="shared" si="0"/>
        <v>7</v>
      </c>
      <c r="AC5" s="18">
        <f t="shared" si="0"/>
        <v>1</v>
      </c>
      <c r="AD5" s="18">
        <f t="shared" si="0"/>
        <v>2</v>
      </c>
      <c r="AE5" s="18">
        <f t="shared" si="0"/>
        <v>3</v>
      </c>
      <c r="AF5" s="18">
        <f t="shared" si="0"/>
        <v>4</v>
      </c>
      <c r="AG5" s="18">
        <f t="shared" si="0"/>
        <v>5</v>
      </c>
      <c r="AH5" s="18">
        <f t="shared" si="0"/>
        <v>6</v>
      </c>
      <c r="AI5" s="18">
        <f t="shared" si="0"/>
        <v>7</v>
      </c>
      <c r="AJ5" s="18">
        <f t="shared" si="0"/>
        <v>1</v>
      </c>
      <c r="AK5" s="18">
        <f t="shared" si="0"/>
        <v>2</v>
      </c>
      <c r="AL5" s="18">
        <f t="shared" si="0"/>
        <v>3</v>
      </c>
      <c r="AM5" s="18">
        <f t="shared" si="0"/>
        <v>4</v>
      </c>
      <c r="AN5" s="18">
        <f t="shared" si="0"/>
        <v>5</v>
      </c>
      <c r="AO5" s="18">
        <f t="shared" ref="AO5:BT5" si="1">IF((AO6&lt;&gt;""),WEEKDAY(AO6,1),"")</f>
        <v>6</v>
      </c>
      <c r="AP5" s="18">
        <f t="shared" si="1"/>
        <v>7</v>
      </c>
      <c r="AQ5" s="18">
        <f t="shared" si="1"/>
        <v>1</v>
      </c>
      <c r="AR5" s="18">
        <f t="shared" si="1"/>
        <v>2</v>
      </c>
      <c r="AS5" s="18">
        <f t="shared" si="1"/>
        <v>3</v>
      </c>
      <c r="AT5" s="18">
        <f t="shared" si="1"/>
        <v>4</v>
      </c>
      <c r="AU5" s="18">
        <f t="shared" si="1"/>
        <v>5</v>
      </c>
      <c r="AV5" s="18">
        <f t="shared" si="1"/>
        <v>6</v>
      </c>
      <c r="AW5" s="18">
        <f t="shared" si="1"/>
        <v>7</v>
      </c>
      <c r="AX5" s="18">
        <f t="shared" si="1"/>
        <v>1</v>
      </c>
      <c r="AY5" s="18">
        <f t="shared" si="1"/>
        <v>2</v>
      </c>
      <c r="AZ5" s="18" t="str">
        <f t="shared" si="1"/>
        <v/>
      </c>
      <c r="BA5" s="18" t="str">
        <f t="shared" si="1"/>
        <v/>
      </c>
      <c r="BB5" s="18" t="str">
        <f t="shared" si="1"/>
        <v/>
      </c>
      <c r="BC5" s="18" t="str">
        <f t="shared" si="1"/>
        <v/>
      </c>
      <c r="BD5" s="18" t="str">
        <f t="shared" si="1"/>
        <v/>
      </c>
      <c r="BE5" s="18" t="str">
        <f t="shared" si="1"/>
        <v/>
      </c>
      <c r="BF5" s="18" t="str">
        <f t="shared" si="1"/>
        <v/>
      </c>
      <c r="BG5" s="18" t="str">
        <f t="shared" si="1"/>
        <v/>
      </c>
      <c r="BH5" s="18" t="str">
        <f t="shared" si="1"/>
        <v/>
      </c>
      <c r="BI5" s="18" t="str">
        <f t="shared" si="1"/>
        <v/>
      </c>
      <c r="BJ5" s="18" t="str">
        <f t="shared" si="1"/>
        <v/>
      </c>
      <c r="BK5" s="18" t="str">
        <f t="shared" si="1"/>
        <v/>
      </c>
      <c r="BL5" s="18" t="str">
        <f t="shared" si="1"/>
        <v/>
      </c>
      <c r="BM5" s="18" t="str">
        <f t="shared" si="1"/>
        <v/>
      </c>
      <c r="BN5" s="18" t="str">
        <f t="shared" si="1"/>
        <v/>
      </c>
      <c r="BO5" s="18" t="str">
        <f t="shared" si="1"/>
        <v/>
      </c>
      <c r="BP5" s="18" t="str">
        <f t="shared" si="1"/>
        <v/>
      </c>
      <c r="BQ5" s="18" t="str">
        <f t="shared" si="1"/>
        <v/>
      </c>
      <c r="BR5" s="18" t="str">
        <f t="shared" si="1"/>
        <v/>
      </c>
      <c r="BS5" s="18" t="str">
        <f t="shared" si="1"/>
        <v/>
      </c>
      <c r="BT5" s="18" t="str">
        <f t="shared" si="1"/>
        <v/>
      </c>
      <c r="BU5" s="18" t="str">
        <f t="shared" ref="BU5:CZ5" si="2">IF((BU6&lt;&gt;""),WEEKDAY(BU6,1),"")</f>
        <v/>
      </c>
      <c r="BV5" s="18" t="str">
        <f t="shared" si="2"/>
        <v/>
      </c>
      <c r="BW5" s="18" t="str">
        <f t="shared" si="2"/>
        <v/>
      </c>
      <c r="BX5" s="18" t="str">
        <f t="shared" si="2"/>
        <v/>
      </c>
      <c r="BY5" s="18" t="str">
        <f t="shared" si="2"/>
        <v/>
      </c>
      <c r="BZ5" s="18" t="str">
        <f t="shared" si="2"/>
        <v/>
      </c>
      <c r="CA5" s="18" t="str">
        <f t="shared" si="2"/>
        <v/>
      </c>
      <c r="CB5" s="18" t="str">
        <f t="shared" si="2"/>
        <v/>
      </c>
      <c r="CC5" s="18" t="str">
        <f t="shared" si="2"/>
        <v/>
      </c>
      <c r="CD5" s="18" t="str">
        <f t="shared" si="2"/>
        <v/>
      </c>
      <c r="CE5" s="18" t="str">
        <f t="shared" si="2"/>
        <v/>
      </c>
      <c r="CF5" s="18" t="str">
        <f t="shared" si="2"/>
        <v/>
      </c>
      <c r="CG5" s="18" t="str">
        <f t="shared" si="2"/>
        <v/>
      </c>
      <c r="CH5" s="18" t="str">
        <f t="shared" si="2"/>
        <v/>
      </c>
      <c r="CI5" s="18" t="str">
        <f t="shared" si="2"/>
        <v/>
      </c>
      <c r="CJ5" s="18" t="str">
        <f t="shared" si="2"/>
        <v/>
      </c>
      <c r="CK5" s="18" t="str">
        <f t="shared" si="2"/>
        <v/>
      </c>
      <c r="CL5" s="18" t="str">
        <f t="shared" si="2"/>
        <v/>
      </c>
      <c r="CM5" s="18" t="str">
        <f t="shared" si="2"/>
        <v/>
      </c>
      <c r="CN5" s="18" t="str">
        <f t="shared" si="2"/>
        <v/>
      </c>
      <c r="CO5" s="18" t="str">
        <f t="shared" si="2"/>
        <v/>
      </c>
      <c r="CP5" s="18" t="str">
        <f t="shared" si="2"/>
        <v/>
      </c>
      <c r="CQ5" s="18" t="str">
        <f t="shared" si="2"/>
        <v/>
      </c>
      <c r="CR5" s="18" t="str">
        <f t="shared" si="2"/>
        <v/>
      </c>
      <c r="CS5" s="18" t="str">
        <f t="shared" si="2"/>
        <v/>
      </c>
      <c r="CT5" s="18" t="str">
        <f t="shared" si="2"/>
        <v/>
      </c>
      <c r="CU5" s="18" t="str">
        <f t="shared" si="2"/>
        <v/>
      </c>
      <c r="CV5" s="18" t="str">
        <f t="shared" si="2"/>
        <v/>
      </c>
      <c r="CW5" s="18" t="str">
        <f t="shared" si="2"/>
        <v/>
      </c>
      <c r="CX5" s="18" t="str">
        <f t="shared" si="2"/>
        <v/>
      </c>
      <c r="CY5" s="18" t="str">
        <f t="shared" si="2"/>
        <v/>
      </c>
      <c r="CZ5" s="18" t="str">
        <f t="shared" si="2"/>
        <v/>
      </c>
      <c r="DA5" s="18" t="str">
        <f t="shared" ref="DA5:EF5" si="3">IF((DA6&lt;&gt;""),WEEKDAY(DA6,1),"")</f>
        <v/>
      </c>
      <c r="DB5" s="18" t="str">
        <f t="shared" si="3"/>
        <v/>
      </c>
      <c r="DC5" s="18" t="str">
        <f t="shared" si="3"/>
        <v/>
      </c>
      <c r="DD5" s="18" t="str">
        <f t="shared" si="3"/>
        <v/>
      </c>
      <c r="DE5" s="18" t="str">
        <f t="shared" si="3"/>
        <v/>
      </c>
      <c r="DF5" s="18" t="str">
        <f t="shared" si="3"/>
        <v/>
      </c>
      <c r="DG5" s="18" t="str">
        <f t="shared" si="3"/>
        <v/>
      </c>
      <c r="DH5" s="18" t="str">
        <f t="shared" si="3"/>
        <v/>
      </c>
      <c r="DI5" s="18" t="str">
        <f t="shared" si="3"/>
        <v/>
      </c>
      <c r="DJ5" s="18" t="str">
        <f t="shared" si="3"/>
        <v/>
      </c>
      <c r="DK5" s="18" t="str">
        <f t="shared" si="3"/>
        <v/>
      </c>
      <c r="DL5" s="18" t="str">
        <f t="shared" si="3"/>
        <v/>
      </c>
      <c r="DM5" s="18" t="str">
        <f t="shared" si="3"/>
        <v/>
      </c>
      <c r="DN5" s="18" t="str">
        <f t="shared" si="3"/>
        <v/>
      </c>
      <c r="DO5" s="18" t="str">
        <f t="shared" si="3"/>
        <v/>
      </c>
      <c r="DP5" s="18" t="str">
        <f t="shared" si="3"/>
        <v/>
      </c>
      <c r="DQ5" s="18" t="str">
        <f t="shared" si="3"/>
        <v/>
      </c>
      <c r="DR5" s="18" t="str">
        <f t="shared" si="3"/>
        <v/>
      </c>
      <c r="DS5" s="18" t="str">
        <f t="shared" si="3"/>
        <v/>
      </c>
      <c r="DT5" s="18" t="str">
        <f t="shared" si="3"/>
        <v/>
      </c>
      <c r="DU5" s="18" t="str">
        <f t="shared" si="3"/>
        <v/>
      </c>
      <c r="DV5" s="18" t="str">
        <f t="shared" si="3"/>
        <v/>
      </c>
      <c r="DW5" s="18" t="str">
        <f t="shared" si="3"/>
        <v/>
      </c>
      <c r="DX5" s="18" t="str">
        <f t="shared" si="3"/>
        <v/>
      </c>
      <c r="DY5" s="18" t="str">
        <f t="shared" si="3"/>
        <v/>
      </c>
      <c r="DZ5" s="18" t="str">
        <f t="shared" si="3"/>
        <v/>
      </c>
      <c r="EA5" s="18" t="str">
        <f t="shared" si="3"/>
        <v/>
      </c>
      <c r="EB5" s="18" t="str">
        <f t="shared" si="3"/>
        <v/>
      </c>
      <c r="EC5" s="18" t="str">
        <f t="shared" si="3"/>
        <v/>
      </c>
      <c r="ED5" s="18" t="str">
        <f t="shared" si="3"/>
        <v/>
      </c>
      <c r="EE5" s="18" t="str">
        <f t="shared" si="3"/>
        <v/>
      </c>
      <c r="EF5" s="18" t="str">
        <f t="shared" si="3"/>
        <v/>
      </c>
      <c r="EG5" s="18" t="str">
        <f t="shared" ref="EG5:FL5" si="4">IF((EG6&lt;&gt;""),WEEKDAY(EG6,1),"")</f>
        <v/>
      </c>
      <c r="EH5" s="18" t="str">
        <f t="shared" si="4"/>
        <v/>
      </c>
      <c r="EI5" s="18" t="str">
        <f t="shared" si="4"/>
        <v/>
      </c>
      <c r="EJ5" s="18" t="str">
        <f t="shared" si="4"/>
        <v/>
      </c>
      <c r="EK5" s="18" t="str">
        <f t="shared" si="4"/>
        <v/>
      </c>
      <c r="EL5" s="18" t="str">
        <f t="shared" si="4"/>
        <v/>
      </c>
      <c r="EM5" s="18" t="str">
        <f t="shared" si="4"/>
        <v/>
      </c>
      <c r="EN5" s="18" t="str">
        <f t="shared" si="4"/>
        <v/>
      </c>
      <c r="EO5" s="18" t="str">
        <f t="shared" si="4"/>
        <v/>
      </c>
      <c r="EP5" s="18" t="str">
        <f t="shared" si="4"/>
        <v/>
      </c>
      <c r="EQ5" s="18" t="str">
        <f t="shared" si="4"/>
        <v/>
      </c>
      <c r="ER5" s="18" t="str">
        <f t="shared" si="4"/>
        <v/>
      </c>
      <c r="ES5" s="18" t="str">
        <f t="shared" si="4"/>
        <v/>
      </c>
      <c r="ET5" s="18" t="str">
        <f t="shared" si="4"/>
        <v/>
      </c>
      <c r="EU5" s="18" t="str">
        <f t="shared" si="4"/>
        <v/>
      </c>
      <c r="EV5" s="18" t="str">
        <f t="shared" si="4"/>
        <v/>
      </c>
      <c r="EW5" s="18" t="str">
        <f t="shared" si="4"/>
        <v/>
      </c>
      <c r="EX5" s="18" t="str">
        <f t="shared" si="4"/>
        <v/>
      </c>
      <c r="EY5" s="18" t="str">
        <f t="shared" si="4"/>
        <v/>
      </c>
      <c r="EZ5" s="18" t="str">
        <f t="shared" si="4"/>
        <v/>
      </c>
      <c r="FA5" s="18" t="str">
        <f t="shared" si="4"/>
        <v/>
      </c>
      <c r="FB5" s="18" t="str">
        <f t="shared" si="4"/>
        <v/>
      </c>
      <c r="FC5" s="18" t="str">
        <f t="shared" si="4"/>
        <v/>
      </c>
      <c r="FD5" s="18" t="str">
        <f t="shared" si="4"/>
        <v/>
      </c>
      <c r="FE5" s="18" t="str">
        <f t="shared" si="4"/>
        <v/>
      </c>
      <c r="FF5" s="18" t="str">
        <f t="shared" si="4"/>
        <v/>
      </c>
      <c r="FG5" s="18" t="str">
        <f t="shared" si="4"/>
        <v/>
      </c>
      <c r="FH5" s="18" t="str">
        <f t="shared" si="4"/>
        <v/>
      </c>
      <c r="FI5" s="18" t="str">
        <f t="shared" si="4"/>
        <v/>
      </c>
      <c r="FJ5" s="18" t="str">
        <f t="shared" si="4"/>
        <v/>
      </c>
      <c r="FK5" s="18" t="str">
        <f t="shared" si="4"/>
        <v/>
      </c>
      <c r="FL5" s="18" t="str">
        <f t="shared" si="4"/>
        <v/>
      </c>
      <c r="FM5" s="18" t="str">
        <f t="shared" ref="FM5:FY5" si="5">IF((FM6&lt;&gt;""),WEEKDAY(FM6,1),"")</f>
        <v/>
      </c>
      <c r="FN5" s="18" t="str">
        <f t="shared" si="5"/>
        <v/>
      </c>
      <c r="FO5" s="18" t="str">
        <f t="shared" si="5"/>
        <v/>
      </c>
      <c r="FP5" s="18" t="str">
        <f t="shared" si="5"/>
        <v/>
      </c>
      <c r="FQ5" s="18" t="str">
        <f t="shared" si="5"/>
        <v/>
      </c>
      <c r="FR5" s="18" t="str">
        <f t="shared" si="5"/>
        <v/>
      </c>
      <c r="FS5" s="18" t="str">
        <f t="shared" si="5"/>
        <v/>
      </c>
      <c r="FT5" s="18" t="str">
        <f t="shared" si="5"/>
        <v/>
      </c>
      <c r="FU5" s="18" t="str">
        <f t="shared" si="5"/>
        <v/>
      </c>
      <c r="FV5" s="18" t="str">
        <f t="shared" si="5"/>
        <v/>
      </c>
      <c r="FW5" s="18" t="str">
        <f t="shared" si="5"/>
        <v/>
      </c>
      <c r="FX5" s="18" t="str">
        <f t="shared" si="5"/>
        <v/>
      </c>
      <c r="FY5" s="18" t="str">
        <f t="shared" si="5"/>
        <v/>
      </c>
    </row>
    <row r="6" spans="1:182" ht="51" customHeight="1" thickBot="1" x14ac:dyDescent="0.25">
      <c r="A6" s="20"/>
      <c r="B6" s="21" t="s">
        <v>8</v>
      </c>
      <c r="C6" s="21" t="s">
        <v>4</v>
      </c>
      <c r="D6" s="22" t="s">
        <v>1</v>
      </c>
      <c r="E6" s="23" t="s">
        <v>2</v>
      </c>
      <c r="F6" s="24" t="s">
        <v>5</v>
      </c>
      <c r="G6" s="25" t="s">
        <v>19</v>
      </c>
      <c r="H6" s="26" t="s">
        <v>6</v>
      </c>
      <c r="I6" s="59">
        <f>IF(D4="",MIN(D7:D1017,D4),D4)</f>
        <v>43101</v>
      </c>
      <c r="J6" s="59">
        <f t="shared" ref="J6:AO6" si="6">IF(I6="","",IF((I6+$E$5)&gt;$E$4,"",(I6+$E$5)))</f>
        <v>43102</v>
      </c>
      <c r="K6" s="59">
        <f t="shared" si="6"/>
        <v>43103</v>
      </c>
      <c r="L6" s="59">
        <f t="shared" si="6"/>
        <v>43104</v>
      </c>
      <c r="M6" s="59">
        <f t="shared" si="6"/>
        <v>43105</v>
      </c>
      <c r="N6" s="59">
        <f t="shared" si="6"/>
        <v>43106</v>
      </c>
      <c r="O6" s="59">
        <f t="shared" si="6"/>
        <v>43107</v>
      </c>
      <c r="P6" s="59">
        <f t="shared" si="6"/>
        <v>43108</v>
      </c>
      <c r="Q6" s="59">
        <f t="shared" si="6"/>
        <v>43109</v>
      </c>
      <c r="R6" s="59">
        <f t="shared" si="6"/>
        <v>43110</v>
      </c>
      <c r="S6" s="59">
        <f t="shared" si="6"/>
        <v>43111</v>
      </c>
      <c r="T6" s="59">
        <f t="shared" si="6"/>
        <v>43112</v>
      </c>
      <c r="U6" s="59">
        <f t="shared" si="6"/>
        <v>43113</v>
      </c>
      <c r="V6" s="59">
        <f t="shared" si="6"/>
        <v>43114</v>
      </c>
      <c r="W6" s="59">
        <f t="shared" si="6"/>
        <v>43115</v>
      </c>
      <c r="X6" s="59">
        <f t="shared" si="6"/>
        <v>43116</v>
      </c>
      <c r="Y6" s="59">
        <f t="shared" si="6"/>
        <v>43117</v>
      </c>
      <c r="Z6" s="59">
        <f t="shared" si="6"/>
        <v>43118</v>
      </c>
      <c r="AA6" s="59">
        <f t="shared" si="6"/>
        <v>43119</v>
      </c>
      <c r="AB6" s="59">
        <f t="shared" si="6"/>
        <v>43120</v>
      </c>
      <c r="AC6" s="59">
        <f t="shared" si="6"/>
        <v>43121</v>
      </c>
      <c r="AD6" s="59">
        <f t="shared" si="6"/>
        <v>43122</v>
      </c>
      <c r="AE6" s="59">
        <f t="shared" si="6"/>
        <v>43123</v>
      </c>
      <c r="AF6" s="59">
        <f t="shared" si="6"/>
        <v>43124</v>
      </c>
      <c r="AG6" s="59">
        <f t="shared" si="6"/>
        <v>43125</v>
      </c>
      <c r="AH6" s="59">
        <f t="shared" si="6"/>
        <v>43126</v>
      </c>
      <c r="AI6" s="59">
        <f t="shared" si="6"/>
        <v>43127</v>
      </c>
      <c r="AJ6" s="59">
        <f t="shared" si="6"/>
        <v>43128</v>
      </c>
      <c r="AK6" s="59">
        <f t="shared" si="6"/>
        <v>43129</v>
      </c>
      <c r="AL6" s="59">
        <f t="shared" si="6"/>
        <v>43130</v>
      </c>
      <c r="AM6" s="59">
        <f t="shared" si="6"/>
        <v>43131</v>
      </c>
      <c r="AN6" s="59">
        <f t="shared" si="6"/>
        <v>43132</v>
      </c>
      <c r="AO6" s="59">
        <f t="shared" si="6"/>
        <v>43133</v>
      </c>
      <c r="AP6" s="59">
        <f t="shared" ref="AP6:BU6" si="7">IF(AO6="","",IF((AO6+$E$5)&gt;$E$4,"",(AO6+$E$5)))</f>
        <v>43134</v>
      </c>
      <c r="AQ6" s="59">
        <f t="shared" si="7"/>
        <v>43135</v>
      </c>
      <c r="AR6" s="59">
        <f t="shared" si="7"/>
        <v>43136</v>
      </c>
      <c r="AS6" s="59">
        <f t="shared" si="7"/>
        <v>43137</v>
      </c>
      <c r="AT6" s="59">
        <f t="shared" si="7"/>
        <v>43138</v>
      </c>
      <c r="AU6" s="59">
        <f t="shared" si="7"/>
        <v>43139</v>
      </c>
      <c r="AV6" s="59">
        <f t="shared" si="7"/>
        <v>43140</v>
      </c>
      <c r="AW6" s="59">
        <f t="shared" si="7"/>
        <v>43141</v>
      </c>
      <c r="AX6" s="59">
        <f t="shared" si="7"/>
        <v>43142</v>
      </c>
      <c r="AY6" s="59">
        <f t="shared" si="7"/>
        <v>43143</v>
      </c>
      <c r="AZ6" s="59" t="str">
        <f t="shared" ref="AZ6" si="8">IF(AY6="","",IF((AY6+$E$5)&gt;$E$4,"",(AY6+$E$5)))</f>
        <v/>
      </c>
      <c r="BA6" s="59" t="str">
        <f t="shared" ref="BA6" si="9">IF(AZ6="","",IF((AZ6+$E$5)&gt;$E$4,"",(AZ6+$E$5)))</f>
        <v/>
      </c>
      <c r="BB6" s="59" t="str">
        <f t="shared" ref="BB6" si="10">IF(BA6="","",IF((BA6+$E$5)&gt;$E$4,"",(BA6+$E$5)))</f>
        <v/>
      </c>
      <c r="BC6" s="59" t="str">
        <f t="shared" ref="BC6" si="11">IF(BB6="","",IF((BB6+$E$5)&gt;$E$4,"",(BB6+$E$5)))</f>
        <v/>
      </c>
      <c r="BD6" s="59" t="str">
        <f t="shared" ref="BD6" si="12">IF(BC6="","",IF((BC6+$E$5)&gt;$E$4,"",(BC6+$E$5)))</f>
        <v/>
      </c>
      <c r="BE6" s="59" t="str">
        <f t="shared" ref="BE6" si="13">IF(BD6="","",IF((BD6+$E$5)&gt;$E$4,"",(BD6+$E$5)))</f>
        <v/>
      </c>
      <c r="BF6" s="59" t="str">
        <f t="shared" ref="BF6" si="14">IF(BE6="","",IF((BE6+$E$5)&gt;$E$4,"",(BE6+$E$5)))</f>
        <v/>
      </c>
      <c r="BG6" s="59" t="str">
        <f t="shared" ref="BG6" si="15">IF(BF6="","",IF((BF6+$E$5)&gt;$E$4,"",(BF6+$E$5)))</f>
        <v/>
      </c>
      <c r="BH6" s="59" t="str">
        <f t="shared" ref="BH6" si="16">IF(BG6="","",IF((BG6+$E$5)&gt;$E$4,"",(BG6+$E$5)))</f>
        <v/>
      </c>
      <c r="BI6" s="59" t="str">
        <f t="shared" ref="BI6" si="17">IF(BH6="","",IF((BH6+$E$5)&gt;$E$4,"",(BH6+$E$5)))</f>
        <v/>
      </c>
      <c r="BJ6" s="59" t="str">
        <f t="shared" ref="BJ6" si="18">IF(BI6="","",IF((BI6+$E$5)&gt;$E$4,"",(BI6+$E$5)))</f>
        <v/>
      </c>
      <c r="BK6" s="59" t="str">
        <f t="shared" ref="BK6" si="19">IF(BJ6="","",IF((BJ6+$E$5)&gt;$E$4,"",(BJ6+$E$5)))</f>
        <v/>
      </c>
      <c r="BL6" s="59" t="str">
        <f t="shared" ref="BL6" si="20">IF(BK6="","",IF((BK6+$E$5)&gt;$E$4,"",(BK6+$E$5)))</f>
        <v/>
      </c>
      <c r="BM6" s="59" t="str">
        <f t="shared" ref="BM6" si="21">IF(BL6="","",IF((BL6+$E$5)&gt;$E$4,"",(BL6+$E$5)))</f>
        <v/>
      </c>
      <c r="BN6" s="59" t="str">
        <f t="shared" ref="BN6" si="22">IF(BM6="","",IF((BM6+$E$5)&gt;$E$4,"",(BM6+$E$5)))</f>
        <v/>
      </c>
      <c r="BO6" s="59" t="str">
        <f t="shared" ref="BO6" si="23">IF(BN6="","",IF((BN6+$E$5)&gt;$E$4,"",(BN6+$E$5)))</f>
        <v/>
      </c>
      <c r="BP6" s="59" t="str">
        <f t="shared" ref="BP6" si="24">IF(BO6="","",IF((BO6+$E$5)&gt;$E$4,"",(BO6+$E$5)))</f>
        <v/>
      </c>
      <c r="BQ6" s="59" t="str">
        <f t="shared" ref="BQ6" si="25">IF(BP6="","",IF((BP6+$E$5)&gt;$E$4,"",(BP6+$E$5)))</f>
        <v/>
      </c>
      <c r="BR6" s="27" t="str">
        <f t="shared" si="7"/>
        <v/>
      </c>
      <c r="BS6" s="27" t="str">
        <f t="shared" si="7"/>
        <v/>
      </c>
      <c r="BT6" s="27" t="str">
        <f t="shared" si="7"/>
        <v/>
      </c>
      <c r="BU6" s="27" t="str">
        <f t="shared" si="7"/>
        <v/>
      </c>
      <c r="BV6" s="27" t="str">
        <f t="shared" ref="BV6:DA6" si="26">IF(BU6="","",IF((BU6+$E$5)&gt;$E$4,"",(BU6+$E$5)))</f>
        <v/>
      </c>
      <c r="BW6" s="27" t="str">
        <f t="shared" si="26"/>
        <v/>
      </c>
      <c r="BX6" s="27" t="str">
        <f t="shared" si="26"/>
        <v/>
      </c>
      <c r="BY6" s="27" t="str">
        <f t="shared" si="26"/>
        <v/>
      </c>
      <c r="BZ6" s="27" t="str">
        <f t="shared" si="26"/>
        <v/>
      </c>
      <c r="CA6" s="27" t="str">
        <f t="shared" si="26"/>
        <v/>
      </c>
      <c r="CB6" s="27" t="str">
        <f t="shared" si="26"/>
        <v/>
      </c>
      <c r="CC6" s="27" t="str">
        <f t="shared" si="26"/>
        <v/>
      </c>
      <c r="CD6" s="27" t="str">
        <f t="shared" si="26"/>
        <v/>
      </c>
      <c r="CE6" s="27" t="str">
        <f t="shared" si="26"/>
        <v/>
      </c>
      <c r="CF6" s="27" t="str">
        <f t="shared" si="26"/>
        <v/>
      </c>
      <c r="CG6" s="27" t="str">
        <f t="shared" si="26"/>
        <v/>
      </c>
      <c r="CH6" s="27" t="str">
        <f t="shared" si="26"/>
        <v/>
      </c>
      <c r="CI6" s="27" t="str">
        <f t="shared" si="26"/>
        <v/>
      </c>
      <c r="CJ6" s="27" t="str">
        <f t="shared" si="26"/>
        <v/>
      </c>
      <c r="CK6" s="27" t="str">
        <f t="shared" si="26"/>
        <v/>
      </c>
      <c r="CL6" s="27" t="str">
        <f t="shared" si="26"/>
        <v/>
      </c>
      <c r="CM6" s="27" t="str">
        <f t="shared" si="26"/>
        <v/>
      </c>
      <c r="CN6" s="27" t="str">
        <f t="shared" si="26"/>
        <v/>
      </c>
      <c r="CO6" s="27" t="str">
        <f t="shared" si="26"/>
        <v/>
      </c>
      <c r="CP6" s="27" t="str">
        <f t="shared" si="26"/>
        <v/>
      </c>
      <c r="CQ6" s="27" t="str">
        <f t="shared" si="26"/>
        <v/>
      </c>
      <c r="CR6" s="27" t="str">
        <f t="shared" si="26"/>
        <v/>
      </c>
      <c r="CS6" s="27" t="str">
        <f t="shared" si="26"/>
        <v/>
      </c>
      <c r="CT6" s="27" t="str">
        <f t="shared" si="26"/>
        <v/>
      </c>
      <c r="CU6" s="27" t="str">
        <f t="shared" si="26"/>
        <v/>
      </c>
      <c r="CV6" s="27" t="str">
        <f t="shared" si="26"/>
        <v/>
      </c>
      <c r="CW6" s="27" t="str">
        <f t="shared" si="26"/>
        <v/>
      </c>
      <c r="CX6" s="27" t="str">
        <f t="shared" si="26"/>
        <v/>
      </c>
      <c r="CY6" s="27" t="str">
        <f t="shared" si="26"/>
        <v/>
      </c>
      <c r="CZ6" s="27" t="str">
        <f t="shared" si="26"/>
        <v/>
      </c>
      <c r="DA6" s="27" t="str">
        <f t="shared" si="26"/>
        <v/>
      </c>
      <c r="DB6" s="27" t="str">
        <f t="shared" ref="DB6:EG6" si="27">IF(DA6="","",IF((DA6+$E$5)&gt;$E$4,"",(DA6+$E$5)))</f>
        <v/>
      </c>
      <c r="DC6" s="27" t="str">
        <f t="shared" si="27"/>
        <v/>
      </c>
      <c r="DD6" s="27" t="str">
        <f t="shared" si="27"/>
        <v/>
      </c>
      <c r="DE6" s="27" t="str">
        <f t="shared" si="27"/>
        <v/>
      </c>
      <c r="DF6" s="27" t="str">
        <f t="shared" si="27"/>
        <v/>
      </c>
      <c r="DG6" s="27" t="str">
        <f t="shared" si="27"/>
        <v/>
      </c>
      <c r="DH6" s="27" t="str">
        <f t="shared" si="27"/>
        <v/>
      </c>
      <c r="DI6" s="27" t="str">
        <f t="shared" si="27"/>
        <v/>
      </c>
      <c r="DJ6" s="27" t="str">
        <f t="shared" si="27"/>
        <v/>
      </c>
      <c r="DK6" s="27" t="str">
        <f t="shared" si="27"/>
        <v/>
      </c>
      <c r="DL6" s="27" t="str">
        <f t="shared" si="27"/>
        <v/>
      </c>
      <c r="DM6" s="27" t="str">
        <f t="shared" si="27"/>
        <v/>
      </c>
      <c r="DN6" s="27" t="str">
        <f t="shared" si="27"/>
        <v/>
      </c>
      <c r="DO6" s="27" t="str">
        <f t="shared" si="27"/>
        <v/>
      </c>
      <c r="DP6" s="27" t="str">
        <f t="shared" si="27"/>
        <v/>
      </c>
      <c r="DQ6" s="27" t="str">
        <f t="shared" si="27"/>
        <v/>
      </c>
      <c r="DR6" s="27" t="str">
        <f t="shared" si="27"/>
        <v/>
      </c>
      <c r="DS6" s="27" t="str">
        <f t="shared" si="27"/>
        <v/>
      </c>
      <c r="DT6" s="27" t="str">
        <f t="shared" si="27"/>
        <v/>
      </c>
      <c r="DU6" s="27" t="str">
        <f t="shared" si="27"/>
        <v/>
      </c>
      <c r="DV6" s="27" t="str">
        <f t="shared" si="27"/>
        <v/>
      </c>
      <c r="DW6" s="27" t="str">
        <f t="shared" si="27"/>
        <v/>
      </c>
      <c r="DX6" s="27" t="str">
        <f t="shared" si="27"/>
        <v/>
      </c>
      <c r="DY6" s="27" t="str">
        <f t="shared" si="27"/>
        <v/>
      </c>
      <c r="DZ6" s="27" t="str">
        <f t="shared" si="27"/>
        <v/>
      </c>
      <c r="EA6" s="27" t="str">
        <f t="shared" si="27"/>
        <v/>
      </c>
      <c r="EB6" s="27" t="str">
        <f t="shared" si="27"/>
        <v/>
      </c>
      <c r="EC6" s="27" t="str">
        <f t="shared" si="27"/>
        <v/>
      </c>
      <c r="ED6" s="27" t="str">
        <f t="shared" si="27"/>
        <v/>
      </c>
      <c r="EE6" s="27" t="str">
        <f t="shared" si="27"/>
        <v/>
      </c>
      <c r="EF6" s="27" t="str">
        <f t="shared" si="27"/>
        <v/>
      </c>
      <c r="EG6" s="27" t="str">
        <f t="shared" si="27"/>
        <v/>
      </c>
      <c r="EH6" s="27" t="str">
        <f t="shared" ref="EH6:FM6" si="28">IF(EG6="","",IF((EG6+$E$5)&gt;$E$4,"",(EG6+$E$5)))</f>
        <v/>
      </c>
      <c r="EI6" s="27" t="str">
        <f t="shared" si="28"/>
        <v/>
      </c>
      <c r="EJ6" s="27" t="str">
        <f t="shared" si="28"/>
        <v/>
      </c>
      <c r="EK6" s="27" t="str">
        <f t="shared" si="28"/>
        <v/>
      </c>
      <c r="EL6" s="27" t="str">
        <f t="shared" si="28"/>
        <v/>
      </c>
      <c r="EM6" s="27" t="str">
        <f t="shared" si="28"/>
        <v/>
      </c>
      <c r="EN6" s="27" t="str">
        <f t="shared" si="28"/>
        <v/>
      </c>
      <c r="EO6" s="27" t="str">
        <f t="shared" si="28"/>
        <v/>
      </c>
      <c r="EP6" s="27" t="str">
        <f t="shared" si="28"/>
        <v/>
      </c>
      <c r="EQ6" s="27" t="str">
        <f t="shared" si="28"/>
        <v/>
      </c>
      <c r="ER6" s="27" t="str">
        <f t="shared" si="28"/>
        <v/>
      </c>
      <c r="ES6" s="27" t="str">
        <f t="shared" si="28"/>
        <v/>
      </c>
      <c r="ET6" s="27" t="str">
        <f t="shared" si="28"/>
        <v/>
      </c>
      <c r="EU6" s="27" t="str">
        <f t="shared" si="28"/>
        <v/>
      </c>
      <c r="EV6" s="27" t="str">
        <f t="shared" si="28"/>
        <v/>
      </c>
      <c r="EW6" s="27" t="str">
        <f t="shared" si="28"/>
        <v/>
      </c>
      <c r="EX6" s="27" t="str">
        <f t="shared" si="28"/>
        <v/>
      </c>
      <c r="EY6" s="27" t="str">
        <f t="shared" si="28"/>
        <v/>
      </c>
      <c r="EZ6" s="27" t="str">
        <f t="shared" si="28"/>
        <v/>
      </c>
      <c r="FA6" s="27" t="str">
        <f t="shared" si="28"/>
        <v/>
      </c>
      <c r="FB6" s="27" t="str">
        <f t="shared" si="28"/>
        <v/>
      </c>
      <c r="FC6" s="27" t="str">
        <f t="shared" si="28"/>
        <v/>
      </c>
      <c r="FD6" s="27" t="str">
        <f t="shared" si="28"/>
        <v/>
      </c>
      <c r="FE6" s="27" t="str">
        <f t="shared" si="28"/>
        <v/>
      </c>
      <c r="FF6" s="27" t="str">
        <f t="shared" si="28"/>
        <v/>
      </c>
      <c r="FG6" s="27" t="str">
        <f t="shared" si="28"/>
        <v/>
      </c>
      <c r="FH6" s="27" t="str">
        <f t="shared" si="28"/>
        <v/>
      </c>
      <c r="FI6" s="27" t="str">
        <f t="shared" si="28"/>
        <v/>
      </c>
      <c r="FJ6" s="27" t="str">
        <f t="shared" si="28"/>
        <v/>
      </c>
      <c r="FK6" s="27" t="str">
        <f t="shared" si="28"/>
        <v/>
      </c>
      <c r="FL6" s="27" t="str">
        <f t="shared" si="28"/>
        <v/>
      </c>
      <c r="FM6" s="27" t="str">
        <f t="shared" si="28"/>
        <v/>
      </c>
      <c r="FN6" s="27" t="str">
        <f t="shared" ref="FN6:FY6" si="29">IF(FM6="","",IF((FM6+$E$5)&gt;$E$4,"",(FM6+$E$5)))</f>
        <v/>
      </c>
      <c r="FO6" s="27" t="str">
        <f t="shared" si="29"/>
        <v/>
      </c>
      <c r="FP6" s="27" t="str">
        <f t="shared" si="29"/>
        <v/>
      </c>
      <c r="FQ6" s="27" t="str">
        <f t="shared" si="29"/>
        <v/>
      </c>
      <c r="FR6" s="27" t="str">
        <f t="shared" si="29"/>
        <v/>
      </c>
      <c r="FS6" s="27" t="str">
        <f t="shared" si="29"/>
        <v/>
      </c>
      <c r="FT6" s="27" t="str">
        <f t="shared" si="29"/>
        <v/>
      </c>
      <c r="FU6" s="27" t="str">
        <f t="shared" si="29"/>
        <v/>
      </c>
      <c r="FV6" s="27" t="str">
        <f t="shared" si="29"/>
        <v/>
      </c>
      <c r="FW6" s="27" t="str">
        <f t="shared" si="29"/>
        <v/>
      </c>
      <c r="FX6" s="27" t="str">
        <f t="shared" si="29"/>
        <v/>
      </c>
      <c r="FY6" s="27" t="str">
        <f t="shared" si="29"/>
        <v/>
      </c>
    </row>
    <row r="7" spans="1:182" ht="13.5" thickTop="1" x14ac:dyDescent="0.2">
      <c r="A7" s="28"/>
      <c r="B7" s="29"/>
      <c r="C7" s="29"/>
      <c r="D7" s="30"/>
      <c r="E7" s="30"/>
      <c r="F7" s="31"/>
      <c r="G7" s="55" t="str">
        <f t="shared" ref="G7:G12" si="30">IF(F7="","",(E7-D7+1)*F7%)</f>
        <v/>
      </c>
      <c r="H7" s="56" t="str">
        <f t="shared" ref="H7:H12" si="31">IF(D7="","",IF(F7="",E7-D7+1,(E7-D7+1)-G7))</f>
        <v/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3"/>
    </row>
    <row r="8" spans="1:182" x14ac:dyDescent="0.2">
      <c r="A8" s="53"/>
      <c r="B8" s="64" t="s">
        <v>25</v>
      </c>
      <c r="C8" s="29"/>
      <c r="D8" s="52">
        <v>43101</v>
      </c>
      <c r="E8" s="52">
        <v>43143</v>
      </c>
      <c r="F8" s="31"/>
      <c r="G8" s="57" t="str">
        <f t="shared" si="30"/>
        <v/>
      </c>
      <c r="H8" s="58">
        <f t="shared" si="31"/>
        <v>43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</row>
    <row r="9" spans="1:182" x14ac:dyDescent="0.2">
      <c r="A9" s="61">
        <v>1</v>
      </c>
      <c r="B9" s="65" t="s">
        <v>20</v>
      </c>
      <c r="C9" s="29"/>
      <c r="D9" s="30"/>
      <c r="E9" s="30"/>
      <c r="F9" s="31">
        <v>100</v>
      </c>
      <c r="G9" s="57">
        <f t="shared" si="30"/>
        <v>1</v>
      </c>
      <c r="H9" s="58" t="str">
        <f t="shared" si="31"/>
        <v/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</row>
    <row r="10" spans="1:182" x14ac:dyDescent="0.2">
      <c r="A10" s="61">
        <v>1.1000000000000001</v>
      </c>
      <c r="B10" s="60" t="s">
        <v>30</v>
      </c>
      <c r="C10" s="29"/>
      <c r="D10" s="52">
        <v>43101</v>
      </c>
      <c r="E10" s="52">
        <v>43101</v>
      </c>
      <c r="F10" s="31">
        <v>100</v>
      </c>
      <c r="G10" s="57">
        <f t="shared" si="30"/>
        <v>1</v>
      </c>
      <c r="H10" s="58">
        <f t="shared" si="31"/>
        <v>0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</row>
    <row r="11" spans="1:182" ht="24" x14ac:dyDescent="0.2">
      <c r="A11" s="61">
        <v>1.2</v>
      </c>
      <c r="B11" s="60" t="s">
        <v>21</v>
      </c>
      <c r="C11" s="29"/>
      <c r="D11" s="52">
        <v>43102</v>
      </c>
      <c r="E11" s="52">
        <v>43102</v>
      </c>
      <c r="F11" s="31">
        <v>100</v>
      </c>
      <c r="G11" s="57">
        <f t="shared" si="30"/>
        <v>1</v>
      </c>
      <c r="H11" s="58">
        <f t="shared" si="31"/>
        <v>0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</row>
    <row r="12" spans="1:182" ht="24" x14ac:dyDescent="0.2">
      <c r="A12" s="61">
        <v>1.3</v>
      </c>
      <c r="B12" s="60" t="s">
        <v>23</v>
      </c>
      <c r="C12" s="29"/>
      <c r="D12" s="52">
        <v>43102</v>
      </c>
      <c r="E12" s="52">
        <v>43102</v>
      </c>
      <c r="F12" s="31">
        <v>100</v>
      </c>
      <c r="G12" s="57">
        <f t="shared" si="30"/>
        <v>1</v>
      </c>
      <c r="H12" s="58">
        <f t="shared" si="31"/>
        <v>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</row>
    <row r="13" spans="1:182" ht="36" x14ac:dyDescent="0.2">
      <c r="A13" s="61">
        <v>1.4</v>
      </c>
      <c r="B13" s="60" t="s">
        <v>24</v>
      </c>
      <c r="C13" s="29"/>
      <c r="D13" s="52">
        <v>43103</v>
      </c>
      <c r="E13" s="52">
        <v>43103</v>
      </c>
      <c r="F13" s="31">
        <v>100</v>
      </c>
      <c r="G13" s="57">
        <f t="shared" ref="G13:G27" si="32">IF(F13="","",(E13-D13+1)*F13%)</f>
        <v>1</v>
      </c>
      <c r="H13" s="58">
        <f t="shared" ref="H13:H27" si="33">IF(D13="","",IF(F13="",E13-D13+1,(E13-D13+1)-G13))</f>
        <v>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</row>
    <row r="14" spans="1:182" ht="36" x14ac:dyDescent="0.2">
      <c r="A14" s="61">
        <v>1.5</v>
      </c>
      <c r="B14" s="60" t="s">
        <v>26</v>
      </c>
      <c r="C14" s="29"/>
      <c r="D14" s="52">
        <v>43104</v>
      </c>
      <c r="E14" s="52">
        <v>43108</v>
      </c>
      <c r="F14" s="31">
        <v>100</v>
      </c>
      <c r="G14" s="57">
        <f t="shared" si="32"/>
        <v>5</v>
      </c>
      <c r="H14" s="58">
        <f t="shared" si="33"/>
        <v>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</row>
    <row r="15" spans="1:182" x14ac:dyDescent="0.2">
      <c r="A15" s="61">
        <v>2</v>
      </c>
      <c r="B15" s="65" t="s">
        <v>27</v>
      </c>
      <c r="C15" s="29"/>
      <c r="D15" s="52"/>
      <c r="E15" s="52"/>
      <c r="F15" s="31">
        <v>100</v>
      </c>
      <c r="G15" s="57">
        <f t="shared" si="32"/>
        <v>1</v>
      </c>
      <c r="H15" s="58" t="str">
        <f t="shared" si="33"/>
        <v/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</row>
    <row r="16" spans="1:182" ht="24" x14ac:dyDescent="0.2">
      <c r="A16" s="61">
        <v>2.1</v>
      </c>
      <c r="B16" s="60" t="s">
        <v>28</v>
      </c>
      <c r="C16" s="37"/>
      <c r="D16" s="52">
        <v>43109</v>
      </c>
      <c r="E16" s="52"/>
      <c r="F16" s="31">
        <v>100</v>
      </c>
      <c r="G16" s="57">
        <f t="shared" si="32"/>
        <v>-43108</v>
      </c>
      <c r="H16" s="58">
        <f t="shared" si="33"/>
        <v>0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</row>
    <row r="17" spans="1:181" ht="24" x14ac:dyDescent="0.2">
      <c r="A17" s="61">
        <v>2.2000000000000002</v>
      </c>
      <c r="B17" s="44" t="s">
        <v>29</v>
      </c>
      <c r="C17" s="37"/>
      <c r="D17" s="52"/>
      <c r="E17" s="52"/>
      <c r="F17" s="31"/>
      <c r="G17" s="57"/>
      <c r="H17" s="58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</row>
    <row r="18" spans="1:181" x14ac:dyDescent="0.2">
      <c r="A18" s="61">
        <v>2.2999999999999998</v>
      </c>
      <c r="B18" s="44"/>
      <c r="C18" s="37"/>
      <c r="D18" s="52"/>
      <c r="E18" s="52"/>
      <c r="F18" s="31"/>
      <c r="G18" s="57"/>
      <c r="H18" s="58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</row>
    <row r="19" spans="1:181" x14ac:dyDescent="0.2">
      <c r="A19" s="61"/>
      <c r="B19" s="44"/>
      <c r="C19" s="37"/>
      <c r="D19" s="52"/>
      <c r="E19" s="52"/>
      <c r="F19" s="31"/>
      <c r="G19" s="57"/>
      <c r="H19" s="58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</row>
    <row r="20" spans="1:181" x14ac:dyDescent="0.2">
      <c r="A20" s="61"/>
      <c r="B20" s="44"/>
      <c r="C20" s="37"/>
      <c r="D20" s="52"/>
      <c r="E20" s="52"/>
      <c r="F20" s="31"/>
      <c r="G20" s="57"/>
      <c r="H20" s="58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</row>
    <row r="21" spans="1:181" x14ac:dyDescent="0.2">
      <c r="A21" s="61"/>
      <c r="B21" s="44"/>
      <c r="C21" s="37"/>
      <c r="D21" s="52"/>
      <c r="E21" s="52"/>
      <c r="F21" s="31"/>
      <c r="G21" s="57"/>
      <c r="H21" s="58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</row>
    <row r="22" spans="1:181" x14ac:dyDescent="0.2">
      <c r="A22" s="61"/>
      <c r="B22" s="44"/>
      <c r="C22" s="37"/>
      <c r="D22" s="52"/>
      <c r="E22" s="52"/>
      <c r="F22" s="31"/>
      <c r="G22" s="57"/>
      <c r="H22" s="58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</row>
    <row r="23" spans="1:181" x14ac:dyDescent="0.2">
      <c r="A23" s="61"/>
      <c r="B23" s="44"/>
      <c r="C23" s="37"/>
      <c r="D23" s="52"/>
      <c r="E23" s="52"/>
      <c r="F23" s="31"/>
      <c r="G23" s="57"/>
      <c r="H23" s="58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</row>
    <row r="24" spans="1:181" x14ac:dyDescent="0.2">
      <c r="A24" s="61"/>
      <c r="B24" s="44"/>
      <c r="C24" s="29"/>
      <c r="D24" s="52"/>
      <c r="E24" s="52"/>
      <c r="F24" s="31">
        <v>100</v>
      </c>
      <c r="G24" s="57">
        <f t="shared" si="32"/>
        <v>1</v>
      </c>
      <c r="H24" s="58" t="str">
        <f t="shared" si="33"/>
        <v/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</row>
    <row r="25" spans="1:181" x14ac:dyDescent="0.2">
      <c r="A25" s="45" t="s">
        <v>9</v>
      </c>
      <c r="B25" s="43"/>
      <c r="C25" s="29"/>
      <c r="D25" s="52"/>
      <c r="E25" s="52"/>
      <c r="F25" s="31"/>
      <c r="G25" s="57" t="str">
        <f>IF(F25="","",(E25-D25+1)*F25%)</f>
        <v/>
      </c>
      <c r="H25" s="58" t="str">
        <f>IF(D25="","",IF(F25="",E25-D25+1,(E25-D25+1)-G25))</f>
        <v/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</row>
    <row r="26" spans="1:181" ht="24" x14ac:dyDescent="0.2">
      <c r="A26" s="36"/>
      <c r="B26" s="44" t="s">
        <v>10</v>
      </c>
      <c r="C26" s="29"/>
      <c r="D26" s="52"/>
      <c r="E26" s="52"/>
      <c r="F26" s="31">
        <v>100</v>
      </c>
      <c r="G26" s="57">
        <f t="shared" si="32"/>
        <v>1</v>
      </c>
      <c r="H26" s="58" t="str">
        <f t="shared" si="33"/>
        <v/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</row>
    <row r="27" spans="1:181" x14ac:dyDescent="0.2">
      <c r="A27" s="36"/>
      <c r="B27" s="44" t="s">
        <v>11</v>
      </c>
      <c r="C27" s="37"/>
      <c r="D27" s="52"/>
      <c r="E27" s="52"/>
      <c r="F27" s="31">
        <v>100</v>
      </c>
      <c r="G27" s="57">
        <f t="shared" si="32"/>
        <v>1</v>
      </c>
      <c r="H27" s="58" t="str">
        <f t="shared" si="33"/>
        <v/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</row>
    <row r="28" spans="1:181" x14ac:dyDescent="0.2">
      <c r="A28" s="36"/>
      <c r="B28" s="44" t="s">
        <v>12</v>
      </c>
      <c r="C28" s="29"/>
      <c r="D28" s="52"/>
      <c r="E28" s="52"/>
      <c r="F28" s="31">
        <v>100</v>
      </c>
      <c r="G28" s="57">
        <f t="shared" ref="G28:G34" si="34">IF(F28="","",(E28-D28+1)*F28%)</f>
        <v>1</v>
      </c>
      <c r="H28" s="58" t="str">
        <f t="shared" ref="H28:H34" si="35">IF(D28="","",IF(F28="",E28-D28+1,(E28-D28+1)-G28))</f>
        <v/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</row>
    <row r="29" spans="1:181" x14ac:dyDescent="0.2">
      <c r="A29" s="36"/>
      <c r="B29" s="44" t="s">
        <v>13</v>
      </c>
      <c r="C29" s="29"/>
      <c r="D29" s="52"/>
      <c r="E29" s="52"/>
      <c r="F29" s="31">
        <v>100</v>
      </c>
      <c r="G29" s="57">
        <f t="shared" si="34"/>
        <v>1</v>
      </c>
      <c r="H29" s="58" t="str">
        <f t="shared" si="35"/>
        <v/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</row>
    <row r="30" spans="1:181" x14ac:dyDescent="0.2">
      <c r="A30" s="36"/>
      <c r="B30" s="44" t="s">
        <v>14</v>
      </c>
      <c r="C30" s="29"/>
      <c r="D30" s="52"/>
      <c r="E30" s="52"/>
      <c r="F30" s="31">
        <v>100</v>
      </c>
      <c r="G30" s="57">
        <f t="shared" si="34"/>
        <v>1</v>
      </c>
      <c r="H30" s="58" t="str">
        <f t="shared" si="35"/>
        <v/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</row>
    <row r="31" spans="1:181" x14ac:dyDescent="0.2">
      <c r="A31" s="28"/>
      <c r="B31" s="44" t="s">
        <v>15</v>
      </c>
      <c r="C31" s="29"/>
      <c r="D31" s="52"/>
      <c r="E31" s="52"/>
      <c r="F31" s="31">
        <v>100</v>
      </c>
      <c r="G31" s="57">
        <f t="shared" si="34"/>
        <v>1</v>
      </c>
      <c r="H31" s="58" t="str">
        <f t="shared" si="35"/>
        <v/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</row>
    <row r="32" spans="1:181" x14ac:dyDescent="0.2">
      <c r="A32" s="36"/>
      <c r="B32" s="44" t="s">
        <v>16</v>
      </c>
      <c r="C32" s="29"/>
      <c r="D32" s="52"/>
      <c r="E32" s="52"/>
      <c r="F32" s="31">
        <v>100</v>
      </c>
      <c r="G32" s="57">
        <f t="shared" si="34"/>
        <v>1</v>
      </c>
      <c r="H32" s="58" t="str">
        <f t="shared" si="35"/>
        <v/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</row>
    <row r="33" spans="1:181" x14ac:dyDescent="0.2">
      <c r="A33" s="36"/>
      <c r="B33" s="44" t="s">
        <v>17</v>
      </c>
      <c r="C33" s="29"/>
      <c r="D33" s="52"/>
      <c r="E33" s="52"/>
      <c r="F33" s="31">
        <v>100</v>
      </c>
      <c r="G33" s="57">
        <f t="shared" si="34"/>
        <v>1</v>
      </c>
      <c r="H33" s="58" t="str">
        <f t="shared" si="35"/>
        <v/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</row>
    <row r="34" spans="1:181" x14ac:dyDescent="0.2">
      <c r="A34" s="36"/>
      <c r="B34" s="44" t="s">
        <v>18</v>
      </c>
      <c r="C34" s="29"/>
      <c r="D34" s="52"/>
      <c r="E34" s="52"/>
      <c r="F34" s="31">
        <v>100</v>
      </c>
      <c r="G34" s="57">
        <f t="shared" si="34"/>
        <v>1</v>
      </c>
      <c r="H34" s="58" t="str">
        <f t="shared" si="35"/>
        <v/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</row>
    <row r="35" spans="1:181" x14ac:dyDescent="0.2">
      <c r="A35" s="36"/>
      <c r="B35" s="29"/>
      <c r="C35" s="29"/>
      <c r="D35" s="30"/>
      <c r="E35" s="30"/>
      <c r="F35" s="31"/>
      <c r="G35" s="34"/>
      <c r="H35" s="3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</row>
    <row r="36" spans="1:181" x14ac:dyDescent="0.2">
      <c r="A36" s="36"/>
      <c r="B36" s="29"/>
      <c r="C36" s="29"/>
      <c r="D36" s="30"/>
      <c r="E36" s="30"/>
      <c r="F36" s="31"/>
      <c r="G36" s="34"/>
      <c r="H36" s="35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</row>
    <row r="37" spans="1:181" x14ac:dyDescent="0.2">
      <c r="A37" s="36"/>
      <c r="B37" s="29"/>
      <c r="C37" s="37"/>
      <c r="D37" s="30"/>
      <c r="E37" s="30"/>
      <c r="F37" s="31"/>
      <c r="G37" s="34"/>
      <c r="H37" s="35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</row>
    <row r="38" spans="1:181" x14ac:dyDescent="0.2">
      <c r="A38" s="36"/>
      <c r="B38" s="29"/>
      <c r="C38" s="29"/>
      <c r="D38" s="30"/>
      <c r="E38" s="30"/>
      <c r="F38" s="31"/>
      <c r="G38" s="34"/>
      <c r="H38" s="35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</row>
    <row r="39" spans="1:181" x14ac:dyDescent="0.2">
      <c r="A39" s="28"/>
      <c r="B39" s="29"/>
      <c r="C39" s="29"/>
      <c r="D39" s="30"/>
      <c r="E39" s="30"/>
      <c r="F39" s="31"/>
      <c r="G39" s="34"/>
      <c r="H39" s="35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</row>
    <row r="40" spans="1:181" x14ac:dyDescent="0.2">
      <c r="A40" s="36"/>
      <c r="B40" s="29"/>
      <c r="C40" s="29"/>
      <c r="D40" s="30"/>
      <c r="E40" s="30"/>
      <c r="F40" s="31"/>
      <c r="G40" s="34"/>
      <c r="H40" s="35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</row>
    <row r="41" spans="1:181" x14ac:dyDescent="0.2">
      <c r="A41" s="36"/>
      <c r="B41" s="29"/>
      <c r="C41" s="29"/>
      <c r="D41" s="30"/>
      <c r="E41" s="30"/>
      <c r="F41" s="31"/>
      <c r="G41" s="34"/>
      <c r="H41" s="35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</row>
    <row r="42" spans="1:181" x14ac:dyDescent="0.2">
      <c r="A42" s="36"/>
      <c r="B42" s="29"/>
      <c r="C42" s="29"/>
      <c r="D42" s="30"/>
      <c r="E42" s="30"/>
      <c r="F42" s="31"/>
      <c r="G42" s="34"/>
      <c r="H42" s="3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</row>
    <row r="43" spans="1:181" x14ac:dyDescent="0.2">
      <c r="A43" s="36"/>
      <c r="B43" s="29"/>
      <c r="C43" s="29"/>
      <c r="D43" s="30"/>
      <c r="E43" s="30"/>
      <c r="F43" s="31"/>
      <c r="G43" s="34"/>
      <c r="H43" s="3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</row>
    <row r="44" spans="1:181" x14ac:dyDescent="0.2">
      <c r="A44" s="36"/>
      <c r="B44" s="29"/>
      <c r="C44" s="29"/>
      <c r="D44" s="30"/>
      <c r="E44" s="30"/>
      <c r="F44" s="31"/>
      <c r="G44" s="34"/>
      <c r="H44" s="3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</row>
    <row r="45" spans="1:181" x14ac:dyDescent="0.2">
      <c r="A45" s="36"/>
      <c r="B45" s="29"/>
      <c r="C45" s="29"/>
      <c r="D45" s="30"/>
      <c r="E45" s="30"/>
      <c r="F45" s="31"/>
      <c r="G45" s="34"/>
      <c r="H45" s="3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</row>
    <row r="46" spans="1:181" x14ac:dyDescent="0.2">
      <c r="A46" s="36"/>
      <c r="B46" s="29"/>
      <c r="C46" s="29"/>
      <c r="D46" s="30"/>
      <c r="E46" s="30"/>
      <c r="F46" s="31"/>
      <c r="G46" s="34"/>
      <c r="H46" s="3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</row>
    <row r="47" spans="1:181" x14ac:dyDescent="0.2">
      <c r="A47" s="36"/>
      <c r="B47" s="37"/>
      <c r="C47" s="37"/>
      <c r="D47" s="30"/>
      <c r="E47" s="30"/>
      <c r="F47" s="31"/>
      <c r="G47" s="34"/>
      <c r="H47" s="3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</row>
    <row r="48" spans="1:181" x14ac:dyDescent="0.2">
      <c r="A48" s="36"/>
      <c r="B48" s="29"/>
      <c r="C48" s="29"/>
      <c r="D48" s="30"/>
      <c r="E48" s="30"/>
      <c r="F48" s="31"/>
      <c r="G48" s="34"/>
      <c r="H48" s="3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</row>
    <row r="49" spans="1:181" x14ac:dyDescent="0.2">
      <c r="A49" s="36"/>
      <c r="B49" s="29"/>
      <c r="C49" s="29"/>
      <c r="D49" s="30"/>
      <c r="E49" s="30"/>
      <c r="F49" s="31"/>
      <c r="G49" s="34"/>
      <c r="H49" s="35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</row>
    <row r="50" spans="1:181" x14ac:dyDescent="0.2">
      <c r="A50" s="36"/>
      <c r="B50" s="29"/>
      <c r="C50" s="29"/>
      <c r="D50" s="30"/>
      <c r="E50" s="30"/>
      <c r="F50" s="31"/>
      <c r="G50" s="34"/>
      <c r="H50" s="35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</row>
    <row r="51" spans="1:181" x14ac:dyDescent="0.2">
      <c r="A51" s="36"/>
      <c r="B51" s="29"/>
      <c r="C51" s="29"/>
      <c r="D51" s="30"/>
      <c r="E51" s="30"/>
      <c r="F51" s="31"/>
      <c r="G51" s="34"/>
      <c r="H51" s="35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</row>
    <row r="52" spans="1:181" x14ac:dyDescent="0.2">
      <c r="A52" s="36"/>
      <c r="B52" s="29"/>
      <c r="C52" s="29"/>
      <c r="D52" s="30"/>
      <c r="E52" s="30"/>
      <c r="F52" s="31"/>
      <c r="G52" s="34"/>
      <c r="H52" s="35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</row>
    <row r="53" spans="1:181" x14ac:dyDescent="0.2">
      <c r="A53" s="36"/>
      <c r="B53" s="29"/>
      <c r="C53" s="29"/>
      <c r="D53" s="30"/>
      <c r="E53" s="30"/>
      <c r="F53" s="31"/>
      <c r="G53" s="34"/>
      <c r="H53" s="35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</row>
    <row r="54" spans="1:181" x14ac:dyDescent="0.2">
      <c r="A54" s="36"/>
      <c r="B54" s="29"/>
      <c r="C54" s="29"/>
      <c r="D54" s="30"/>
      <c r="E54" s="30"/>
      <c r="F54" s="31"/>
      <c r="G54" s="34"/>
      <c r="H54" s="35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</row>
    <row r="55" spans="1:181" x14ac:dyDescent="0.2">
      <c r="A55" s="36"/>
      <c r="B55" s="29"/>
      <c r="C55" s="29"/>
      <c r="D55" s="30"/>
      <c r="E55" s="30"/>
      <c r="F55" s="31"/>
      <c r="G55" s="34"/>
      <c r="H55" s="35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</row>
    <row r="56" spans="1:181" x14ac:dyDescent="0.2">
      <c r="A56" s="36"/>
      <c r="B56" s="29"/>
      <c r="C56" s="29"/>
      <c r="D56" s="30"/>
      <c r="E56" s="30"/>
      <c r="F56" s="31"/>
      <c r="G56" s="34"/>
      <c r="H56" s="35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</row>
    <row r="57" spans="1:181" x14ac:dyDescent="0.2">
      <c r="A57" s="36"/>
      <c r="B57" s="29"/>
      <c r="C57" s="29"/>
      <c r="D57" s="30"/>
      <c r="E57" s="30"/>
      <c r="F57" s="31"/>
      <c r="G57" s="34"/>
      <c r="H57" s="35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</row>
    <row r="58" spans="1:181" x14ac:dyDescent="0.2">
      <c r="A58" s="36"/>
      <c r="B58" s="38"/>
      <c r="C58" s="38"/>
      <c r="D58" s="30"/>
      <c r="E58" s="30"/>
      <c r="F58" s="31"/>
      <c r="G58" s="34" t="str">
        <f t="shared" ref="G58:G65" si="36">IF(F58="","",(E58-D58+1)*F58%)</f>
        <v/>
      </c>
      <c r="H58" s="35" t="str">
        <f t="shared" ref="H58:H65" si="37">IF(D58="","",IF(F58="",E58-D58+1,(E58-D58+1)-G58))</f>
        <v/>
      </c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</row>
    <row r="59" spans="1:181" x14ac:dyDescent="0.2">
      <c r="A59" s="36"/>
      <c r="B59" s="38"/>
      <c r="C59" s="38"/>
      <c r="D59" s="30"/>
      <c r="E59" s="30"/>
      <c r="F59" s="31"/>
      <c r="G59" s="34" t="str">
        <f t="shared" si="36"/>
        <v/>
      </c>
      <c r="H59" s="35" t="str">
        <f t="shared" si="37"/>
        <v/>
      </c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</row>
    <row r="60" spans="1:181" x14ac:dyDescent="0.2">
      <c r="A60" s="36"/>
      <c r="B60" s="38"/>
      <c r="C60" s="38"/>
      <c r="D60" s="30"/>
      <c r="E60" s="30"/>
      <c r="F60" s="31"/>
      <c r="G60" s="34" t="str">
        <f t="shared" si="36"/>
        <v/>
      </c>
      <c r="H60" s="35" t="str">
        <f t="shared" si="37"/>
        <v/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</row>
    <row r="61" spans="1:181" x14ac:dyDescent="0.2">
      <c r="A61" s="36"/>
      <c r="B61" s="38"/>
      <c r="C61" s="38"/>
      <c r="D61" s="30"/>
      <c r="E61" s="30"/>
      <c r="F61" s="31"/>
      <c r="G61" s="34" t="str">
        <f t="shared" si="36"/>
        <v/>
      </c>
      <c r="H61" s="35" t="str">
        <f t="shared" si="37"/>
        <v/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</row>
    <row r="62" spans="1:181" x14ac:dyDescent="0.2">
      <c r="A62" s="36"/>
      <c r="B62" s="38"/>
      <c r="C62" s="38"/>
      <c r="D62" s="30"/>
      <c r="E62" s="30"/>
      <c r="F62" s="31"/>
      <c r="G62" s="34" t="str">
        <f t="shared" si="36"/>
        <v/>
      </c>
      <c r="H62" s="35" t="str">
        <f t="shared" si="37"/>
        <v/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</row>
    <row r="63" spans="1:181" x14ac:dyDescent="0.2">
      <c r="A63" s="36"/>
      <c r="B63" s="38"/>
      <c r="C63" s="38"/>
      <c r="D63" s="30"/>
      <c r="E63" s="30"/>
      <c r="F63" s="31"/>
      <c r="G63" s="34" t="str">
        <f t="shared" si="36"/>
        <v/>
      </c>
      <c r="H63" s="35" t="str">
        <f t="shared" si="37"/>
        <v/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</row>
    <row r="64" spans="1:181" x14ac:dyDescent="0.2">
      <c r="A64" s="36"/>
      <c r="B64" s="38"/>
      <c r="C64" s="38"/>
      <c r="D64" s="30"/>
      <c r="E64" s="30"/>
      <c r="F64" s="31"/>
      <c r="G64" s="34" t="str">
        <f t="shared" si="36"/>
        <v/>
      </c>
      <c r="H64" s="35" t="str">
        <f t="shared" si="37"/>
        <v/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</row>
    <row r="65" spans="1:181" x14ac:dyDescent="0.2">
      <c r="A65" s="36"/>
      <c r="B65" s="38"/>
      <c r="C65" s="38"/>
      <c r="D65" s="30"/>
      <c r="E65" s="30"/>
      <c r="F65" s="31"/>
      <c r="G65" s="34" t="str">
        <f t="shared" si="36"/>
        <v/>
      </c>
      <c r="H65" s="35" t="str">
        <f t="shared" si="37"/>
        <v/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</row>
    <row r="78" spans="1:181" x14ac:dyDescent="0.2">
      <c r="A78" s="4"/>
      <c r="B78" s="39"/>
      <c r="C78" s="39"/>
    </row>
  </sheetData>
  <mergeCells count="1">
    <mergeCell ref="F5:H5"/>
  </mergeCells>
  <phoneticPr fontId="0" type="noConversion"/>
  <conditionalFormatting sqref="E7 E9 E11:E65">
    <cfRule type="cellIs" dxfId="6" priority="1" stopIfTrue="1" operator="lessThan">
      <formula>D7</formula>
    </cfRule>
  </conditionalFormatting>
  <conditionalFormatting sqref="I5:FY5">
    <cfRule type="expression" dxfId="5" priority="2" stopIfTrue="1">
      <formula>IF($E$5&lt;2,(OR(WEEKDAY(I6)=1,WEEKDAY(I6)=7)))</formula>
    </cfRule>
  </conditionalFormatting>
  <conditionalFormatting sqref="I7:FY65">
    <cfRule type="expression" dxfId="4" priority="3" stopIfTrue="1">
      <formula>AND(I$6&gt;=$D7,I$6&lt;$D7+($E7-$D7+1)*$F7%)</formula>
    </cfRule>
    <cfRule type="expression" dxfId="3" priority="4" stopIfTrue="1">
      <formula>AND(I$6&gt;=$D7+($E7-$D7+1)*$F7%,I$6&lt;=$E7)</formula>
    </cfRule>
    <cfRule type="expression" dxfId="2" priority="5" stopIfTrue="1">
      <formula>IF($E$5&lt;2,(OR(WEEKDAY(I$6)=1,WEEKDAY(I$6)=7)))</formula>
    </cfRule>
  </conditionalFormatting>
  <conditionalFormatting sqref="I1:FY1">
    <cfRule type="cellIs" dxfId="1" priority="6" stopIfTrue="1" operator="greaterThan">
      <formula>5</formula>
    </cfRule>
  </conditionalFormatting>
  <conditionalFormatting sqref="I6:FY6">
    <cfRule type="expression" dxfId="0" priority="7" stopIfTrue="1">
      <formula>IF($E$5&lt;2,(OR(WEEKDAY(I6)=1,WEEKDAY(I6)=7)))</formula>
    </cfRule>
  </conditionalFormatting>
  <dataValidations disablePrompts="1" count="1">
    <dataValidation type="list" operator="equal" allowBlank="1" showDropDown="1" showErrorMessage="1" errorTitle="Input Error" error="Value can only be 1 for daily and 7 for weekly.  Please re-enter your value" sqref="E5">
      <formula1>"1, 7"</formula1>
    </dataValidation>
  </dataValidations>
  <printOptions horizontalCentered="1" verticalCentered="1"/>
  <pageMargins left="0" right="0" top="0" bottom="0" header="0" footer="0"/>
  <pageSetup paperSize="9" orientation="landscape" horizontalDpi="300" verticalDpi="300" r:id="rId1"/>
  <headerFooter alignWithMargins="0">
    <oddFooter>&amp;L&amp;F&amp;CPage &amp;P of  &amp;N&amp;R&amp;F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2</vt:i4>
      </vt:variant>
    </vt:vector>
  </HeadingPairs>
  <TitlesOfParts>
    <vt:vector size="3" baseType="lpstr">
      <vt:lpstr>Gantt Chart</vt:lpstr>
      <vt:lpstr>'Gantt Chart'!Print_Area</vt:lpstr>
      <vt:lpstr>'Gantt Chart'!Print_Titles</vt:lpstr>
    </vt:vector>
  </TitlesOfParts>
  <Company>Template Flow Hub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cp:lastPrinted>2009-12-14T09:07:40Z</cp:lastPrinted>
  <dcterms:created xsi:type="dcterms:W3CDTF">2008-02-02T04:52:20Z</dcterms:created>
  <dcterms:modified xsi:type="dcterms:W3CDTF">2017-12-08T08:56:45Z</dcterms:modified>
</cp:coreProperties>
</file>