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345" windowHeight="12090"/>
  </bookViews>
  <sheets>
    <sheet name="Sheet1" sheetId="1" r:id="rId1"/>
    <sheet name="作图参数" sheetId="2" r:id="rId2"/>
    <sheet name="Sheet3" sheetId="3" state="hidden" r:id="rId3"/>
  </sheets>
  <calcPr calcId="144525"/>
</workbook>
</file>

<file path=xl/sharedStrings.xml><?xml version="1.0" encoding="utf-8"?>
<sst xmlns="http://schemas.openxmlformats.org/spreadsheetml/2006/main" count="81" uniqueCount="43">
  <si>
    <t xml:space="preserve">ProjectWork Plan管理Gantt Chart（自动作图）
</t>
  </si>
  <si>
    <t>Today是</t>
  </si>
  <si>
    <t>晴</t>
  </si>
  <si>
    <t>Project周期</t>
  </si>
  <si>
    <t>ProjectStart Time</t>
  </si>
  <si>
    <t>预计End Time</t>
  </si>
  <si>
    <t>编号</t>
  </si>
  <si>
    <t>Project Name</t>
  </si>
  <si>
    <t>工作内容</t>
  </si>
  <si>
    <t>预计Start Time</t>
  </si>
  <si>
    <t>Owner</t>
  </si>
  <si>
    <t>Status</t>
  </si>
  <si>
    <t>Progress</t>
  </si>
  <si>
    <t>Notes</t>
  </si>
  <si>
    <t>本文档由稻壳儿奋斗的小青年Design制作，盗版必究。</t>
  </si>
  <si>
    <t>工作1</t>
  </si>
  <si>
    <t>文本1</t>
  </si>
  <si>
    <t>甲</t>
  </si>
  <si>
    <t>已经Done</t>
  </si>
  <si>
    <t>工作2</t>
  </si>
  <si>
    <t>乙</t>
  </si>
  <si>
    <t>In Progress</t>
  </si>
  <si>
    <t>工作3</t>
  </si>
  <si>
    <t>丙</t>
  </si>
  <si>
    <t>工作4</t>
  </si>
  <si>
    <t>丁</t>
  </si>
  <si>
    <t>Not Started</t>
  </si>
  <si>
    <t>工作5</t>
  </si>
  <si>
    <t>工作6</t>
  </si>
  <si>
    <t>工作7</t>
  </si>
  <si>
    <t>工作8</t>
  </si>
  <si>
    <t>工作9</t>
  </si>
  <si>
    <t>工作10</t>
  </si>
  <si>
    <t>工作11</t>
  </si>
  <si>
    <t>工作12</t>
  </si>
  <si>
    <t>工作13</t>
  </si>
  <si>
    <t>ProjectWork PlanGantt Chart</t>
  </si>
  <si>
    <t>Start Time</t>
  </si>
  <si>
    <t>End Time</t>
  </si>
  <si>
    <t>Duration</t>
  </si>
  <si>
    <t>开始Days</t>
  </si>
  <si>
    <t>Pending</t>
  </si>
  <si>
    <t>结束Days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</si>
</sst>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yyyy&quot;年&quot;m&quot;月&quot;d&quot;日&quot;;@"/>
    <numFmt numFmtId="177" formatCode="[$-F800]dddd\,\ mmmm\ dd\,\ yyyy"/>
  </numFmts>
  <fonts count="33">
    <font>
      <sz val="11"/>
      <color theme="1"/>
      <name val="宋体"/>
      <charset val="134"/>
      <scheme val="minor"/>
    </font>
    <font>
      <sz val="10"/>
      <color theme="1"/>
      <name val="微软雅黑"/>
      <charset val="134"/>
    </font>
    <font>
      <sz val="14"/>
      <color theme="1"/>
      <name val="微软雅黑"/>
      <charset val="134"/>
    </font>
    <font>
      <sz val="11"/>
      <color theme="1"/>
      <name val="微软雅黑"/>
      <charset val="134"/>
    </font>
    <font>
      <b/>
      <sz val="18"/>
      <color theme="0"/>
      <name val="字魂36号-正文宋楷"/>
      <charset val="134"/>
    </font>
    <font>
      <sz val="18"/>
      <color theme="1"/>
      <name val="字魂36号-正文宋楷"/>
      <charset val="134"/>
    </font>
    <font>
      <sz val="11"/>
      <color theme="0"/>
      <name val="字魂36号-正文宋楷"/>
      <charset val="134"/>
    </font>
    <font>
      <sz val="11"/>
      <color theme="1"/>
      <name val="字魂36号-正文宋楷"/>
      <charset val="134"/>
    </font>
    <font>
      <sz val="14"/>
      <color theme="1"/>
      <name val="字魂36号-正文宋楷"/>
      <charset val="134"/>
    </font>
    <font>
      <sz val="10"/>
      <color theme="0"/>
      <name val="字魂36号-正文宋楷"/>
      <charset val="134"/>
    </font>
    <font>
      <sz val="10"/>
      <color theme="1"/>
      <name val="字魂36号-正文宋楷"/>
      <charset val="134"/>
    </font>
    <font>
      <sz val="12"/>
      <color theme="0"/>
      <name val="字魂36号-正文宋楷"/>
      <charset val="134"/>
    </font>
    <font>
      <sz val="10"/>
      <color theme="0"/>
      <name val="微软雅黑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9" tint="0.799981688894314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1" tint="0.149998474074526"/>
        <bgColor indexed="64"/>
      </patternFill>
    </fill>
    <fill>
      <patternFill patternType="solid">
        <fgColor theme="8" tint="-0.5"/>
        <bgColor indexed="64"/>
      </patternFill>
    </fill>
    <fill>
      <patternFill patternType="solid">
        <fgColor theme="8" tint="0.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theme="1" tint="0.249977111117893"/>
      </left>
      <right style="thin">
        <color theme="0"/>
      </right>
      <top style="medium">
        <color theme="1" tint="0.249977111117893"/>
      </top>
      <bottom/>
      <diagonal/>
    </border>
    <border>
      <left style="thin">
        <color theme="0"/>
      </left>
      <right style="thin">
        <color theme="0"/>
      </right>
      <top style="medium">
        <color theme="1" tint="0.249977111117893"/>
      </top>
      <bottom/>
      <diagonal/>
    </border>
    <border>
      <left style="medium">
        <color theme="1" tint="0.249977111117893"/>
      </left>
      <right style="dotted">
        <color theme="0" tint="-0.249977111117893"/>
      </right>
      <top style="medium">
        <color theme="0" tint="-0.249977111117893"/>
      </top>
      <bottom style="dotted">
        <color theme="0" tint="-0.249977111117893"/>
      </bottom>
      <diagonal/>
    </border>
    <border>
      <left style="dotted">
        <color theme="0" tint="-0.249977111117893"/>
      </left>
      <right style="dotted">
        <color theme="0" tint="-0.249977111117893"/>
      </right>
      <top style="medium">
        <color theme="0" tint="-0.249977111117893"/>
      </top>
      <bottom style="dotted">
        <color theme="0" tint="-0.249977111117893"/>
      </bottom>
      <diagonal/>
    </border>
    <border>
      <left style="medium">
        <color theme="1" tint="0.249977111117893"/>
      </left>
      <right style="dotted">
        <color theme="0" tint="-0.249977111117893"/>
      </right>
      <top style="dotted">
        <color theme="0" tint="-0.249977111117893"/>
      </top>
      <bottom style="dotted">
        <color theme="0" tint="-0.249977111117893"/>
      </bottom>
      <diagonal/>
    </border>
    <border>
      <left style="dotted">
        <color theme="0" tint="-0.249977111117893"/>
      </left>
      <right style="dotted">
        <color theme="0" tint="-0.249977111117893"/>
      </right>
      <top style="dotted">
        <color theme="0" tint="-0.249977111117893"/>
      </top>
      <bottom style="dotted">
        <color theme="0" tint="-0.249977111117893"/>
      </bottom>
      <diagonal/>
    </border>
    <border>
      <left style="medium">
        <color theme="1" tint="0.249977111117893"/>
      </left>
      <right style="dotted">
        <color theme="0" tint="-0.249977111117893"/>
      </right>
      <top style="dotted">
        <color theme="0" tint="-0.249977111117893"/>
      </top>
      <bottom style="medium">
        <color theme="1" tint="0.249977111117893"/>
      </bottom>
      <diagonal/>
    </border>
    <border>
      <left style="dotted">
        <color theme="0" tint="-0.249977111117893"/>
      </left>
      <right style="dotted">
        <color theme="0" tint="-0.249977111117893"/>
      </right>
      <top style="dotted">
        <color theme="0" tint="-0.249977111117893"/>
      </top>
      <bottom style="medium">
        <color theme="1" tint="0.249977111117893"/>
      </bottom>
      <diagonal/>
    </border>
    <border>
      <left style="thin">
        <color theme="0"/>
      </left>
      <right style="medium">
        <color theme="1" tint="0.249977111117893"/>
      </right>
      <top style="medium">
        <color theme="1" tint="0.249977111117893"/>
      </top>
      <bottom/>
      <diagonal/>
    </border>
    <border>
      <left style="dotted">
        <color theme="0" tint="-0.249977111117893"/>
      </left>
      <right style="medium">
        <color theme="1" tint="0.249977111117893"/>
      </right>
      <top style="medium">
        <color theme="0" tint="-0.249977111117893"/>
      </top>
      <bottom style="dotted">
        <color theme="0" tint="-0.249977111117893"/>
      </bottom>
      <diagonal/>
    </border>
    <border>
      <left style="dotted">
        <color theme="0" tint="-0.249977111117893"/>
      </left>
      <right style="medium">
        <color theme="1" tint="0.249977111117893"/>
      </right>
      <top style="dotted">
        <color theme="0" tint="-0.249977111117893"/>
      </top>
      <bottom style="dotted">
        <color theme="0" tint="-0.249977111117893"/>
      </bottom>
      <diagonal/>
    </border>
    <border>
      <left style="dotted">
        <color theme="0" tint="-0.249977111117893"/>
      </left>
      <right style="medium">
        <color theme="1" tint="0.249977111117893"/>
      </right>
      <top style="dotted">
        <color theme="0" tint="-0.249977111117893"/>
      </top>
      <bottom style="medium">
        <color theme="1" tint="0.249977111117893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17" fillId="0" borderId="0" applyFont="0" applyFill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29" fillId="28" borderId="23" applyNumberFormat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20" borderId="20" applyNumberFormat="0" applyFont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15" fillId="0" borderId="18" applyNumberFormat="0" applyFill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19" borderId="19" applyNumberFormat="0" applyAlignment="0" applyProtection="0">
      <alignment vertical="center"/>
    </xf>
    <xf numFmtId="0" fontId="32" fillId="19" borderId="23" applyNumberFormat="0" applyAlignment="0" applyProtection="0">
      <alignment vertical="center"/>
    </xf>
    <xf numFmtId="0" fontId="14" fillId="11" borderId="17" applyNumberFormat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31" fillId="0" borderId="24" applyNumberFormat="0" applyFill="0" applyAlignment="0" applyProtection="0">
      <alignment vertical="center"/>
    </xf>
    <xf numFmtId="0" fontId="25" fillId="0" borderId="21" applyNumberFormat="0" applyFill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</cellStyleXfs>
  <cellXfs count="53">
    <xf numFmtId="0" fontId="0" fillId="0" borderId="0" xfId="0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14" fontId="5" fillId="2" borderId="2" xfId="0" applyNumberFormat="1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176" fontId="6" fillId="5" borderId="3" xfId="0" applyNumberFormat="1" applyFont="1" applyFill="1" applyBorder="1" applyAlignment="1">
      <alignment horizontal="center" vertical="center"/>
    </xf>
    <xf numFmtId="0" fontId="7" fillId="6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176" fontId="8" fillId="2" borderId="3" xfId="0" applyNumberFormat="1" applyFont="1" applyFill="1" applyBorder="1" applyAlignment="1">
      <alignment horizontal="center" vertical="center"/>
    </xf>
    <xf numFmtId="14" fontId="8" fillId="2" borderId="3" xfId="0" applyNumberFormat="1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176" fontId="9" fillId="5" borderId="4" xfId="0" applyNumberFormat="1" applyFont="1" applyFill="1" applyBorder="1" applyAlignment="1">
      <alignment horizontal="center" vertical="center"/>
    </xf>
    <xf numFmtId="177" fontId="10" fillId="6" borderId="4" xfId="0" applyNumberFormat="1" applyFont="1" applyFill="1" applyBorder="1" applyAlignment="1">
      <alignment horizontal="center" vertical="center"/>
    </xf>
    <xf numFmtId="0" fontId="9" fillId="5" borderId="4" xfId="0" applyFont="1" applyFill="1" applyBorder="1" applyAlignment="1">
      <alignment horizontal="center" vertical="center"/>
    </xf>
    <xf numFmtId="31" fontId="10" fillId="6" borderId="4" xfId="0" applyNumberFormat="1" applyFont="1" applyFill="1" applyBorder="1" applyAlignment="1">
      <alignment horizontal="center" vertical="center"/>
    </xf>
    <xf numFmtId="0" fontId="10" fillId="6" borderId="4" xfId="0" applyFont="1" applyFill="1" applyBorder="1" applyAlignment="1">
      <alignment horizontal="center" vertical="center"/>
    </xf>
    <xf numFmtId="0" fontId="9" fillId="5" borderId="5" xfId="0" applyFont="1" applyFill="1" applyBorder="1" applyAlignment="1">
      <alignment horizontal="center" vertical="center"/>
    </xf>
    <xf numFmtId="0" fontId="9" fillId="5" borderId="6" xfId="0" applyFont="1" applyFill="1" applyBorder="1" applyAlignment="1">
      <alignment horizontal="center" vertical="center"/>
    </xf>
    <xf numFmtId="14" fontId="9" fillId="5" borderId="6" xfId="0" applyNumberFormat="1" applyFont="1" applyFill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14" fontId="10" fillId="0" borderId="8" xfId="0" applyNumberFormat="1" applyFont="1" applyBorder="1" applyAlignment="1">
      <alignment horizontal="center" vertical="center"/>
    </xf>
    <xf numFmtId="9" fontId="10" fillId="0" borderId="8" xfId="0" applyNumberFormat="1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14" fontId="10" fillId="0" borderId="10" xfId="0" applyNumberFormat="1" applyFont="1" applyBorder="1" applyAlignment="1">
      <alignment horizontal="center" vertical="center"/>
    </xf>
    <xf numFmtId="9" fontId="10" fillId="0" borderId="10" xfId="0" applyNumberFormat="1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14" fontId="10" fillId="0" borderId="12" xfId="0" applyNumberFormat="1" applyFont="1" applyBorder="1" applyAlignment="1">
      <alignment horizontal="center" vertical="center"/>
    </xf>
    <xf numFmtId="9" fontId="10" fillId="0" borderId="12" xfId="0" applyNumberFormat="1" applyFont="1" applyBorder="1" applyAlignment="1">
      <alignment horizontal="center" vertical="center"/>
    </xf>
    <xf numFmtId="0" fontId="11" fillId="5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14" fontId="7" fillId="0" borderId="0" xfId="0" applyNumberFormat="1" applyFont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9" fillId="5" borderId="13" xfId="0" applyFont="1" applyFill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Title 4" xfId="15" builtinId="19"/>
    <cellStyle name="警告文本" xfId="16" builtinId="11"/>
    <cellStyle name="Title" xfId="17" builtinId="15"/>
    <cellStyle name="解释性文本" xfId="18" builtinId="53"/>
    <cellStyle name="Title 1" xfId="19" builtinId="16"/>
    <cellStyle name="Title 2" xfId="20" builtinId="17"/>
    <cellStyle name="60% - 强调文字颜色 1" xfId="21" builtinId="32"/>
    <cellStyle name="Title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Medium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colors>
    <mruColors>
      <color rgb="00BBDED6"/>
      <color rgb="008AC6D1"/>
      <color rgb="00FFB6B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663679266369076"/>
          <c:y val="0.0740740740740741"/>
          <c:w val="0.910834850023309"/>
          <c:h val="0.833094196558763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作图参数!$F$4</c:f>
              <c:strCache>
                <c:ptCount val="1"/>
                <c:pt idx="0">
                  <c:v>开始Days</c:v>
                </c:pt>
              </c:strCache>
            </c:strRef>
          </c:tx>
          <c:spPr>
            <a:noFill/>
            <a:ln>
              <a:noFill/>
            </a:ln>
          </c:spPr>
          <c:invertIfNegative val="0"/>
          <c:dLbls>
            <c:delete val="1"/>
          </c:dLbls>
          <c:cat>
            <c:strRef>
              <c:f>作图参数!$B$5:$B$17</c:f>
              <c:strCache>
                <c:ptCount val="13"/>
                <c:pt idx="0">
                  <c:v>工作1</c:v>
                </c:pt>
                <c:pt idx="1">
                  <c:v>工作2</c:v>
                </c:pt>
                <c:pt idx="2">
                  <c:v>工作3</c:v>
                </c:pt>
                <c:pt idx="3">
                  <c:v>工作4</c:v>
                </c:pt>
                <c:pt idx="4">
                  <c:v>工作5</c:v>
                </c:pt>
                <c:pt idx="5">
                  <c:v>工作6</c:v>
                </c:pt>
                <c:pt idx="6">
                  <c:v>工作7</c:v>
                </c:pt>
                <c:pt idx="7">
                  <c:v>工作8</c:v>
                </c:pt>
                <c:pt idx="8">
                  <c:v>工作9</c:v>
                </c:pt>
                <c:pt idx="9">
                  <c:v>工作10</c:v>
                </c:pt>
                <c:pt idx="10">
                  <c:v>工作11</c:v>
                </c:pt>
                <c:pt idx="11">
                  <c:v>工作12</c:v>
                </c:pt>
                <c:pt idx="12">
                  <c:v>工作13</c:v>
                </c:pt>
              </c:strCache>
            </c:strRef>
          </c:cat>
          <c:val>
            <c:numRef>
              <c:f>作图参数!$F$5:$F$17</c:f>
              <c:numCache>
                <c:formatCode>General</c:formatCode>
                <c:ptCount val="13"/>
                <c:pt idx="0">
                  <c:v>3</c:v>
                </c:pt>
                <c:pt idx="1">
                  <c:v>3</c:v>
                </c:pt>
                <c:pt idx="2">
                  <c:v>10</c:v>
                </c:pt>
                <c:pt idx="3">
                  <c:v>10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10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</c:numCache>
            </c:numRef>
          </c:val>
        </c:ser>
        <c:ser>
          <c:idx val="1"/>
          <c:order val="1"/>
          <c:tx>
            <c:strRef>
              <c:f>作图参数!$G$4</c:f>
              <c:strCache>
                <c:ptCount val="1"/>
                <c:pt idx="0">
                  <c:v>已经Done</c:v>
                </c:pt>
              </c:strCache>
            </c:strRef>
          </c:tx>
          <c:spPr>
            <a:solidFill>
              <a:srgbClr val="FFB6B9"/>
            </a:solidFill>
          </c:spPr>
          <c:invertIfNegative val="0"/>
          <c:dLbls>
            <c:delete val="1"/>
          </c:dLbls>
          <c:cat>
            <c:strRef>
              <c:f>作图参数!$B$5:$B$17</c:f>
              <c:strCache>
                <c:ptCount val="13"/>
                <c:pt idx="0">
                  <c:v>工作1</c:v>
                </c:pt>
                <c:pt idx="1">
                  <c:v>工作2</c:v>
                </c:pt>
                <c:pt idx="2">
                  <c:v>工作3</c:v>
                </c:pt>
                <c:pt idx="3">
                  <c:v>工作4</c:v>
                </c:pt>
                <c:pt idx="4">
                  <c:v>工作5</c:v>
                </c:pt>
                <c:pt idx="5">
                  <c:v>工作6</c:v>
                </c:pt>
                <c:pt idx="6">
                  <c:v>工作7</c:v>
                </c:pt>
                <c:pt idx="7">
                  <c:v>工作8</c:v>
                </c:pt>
                <c:pt idx="8">
                  <c:v>工作9</c:v>
                </c:pt>
                <c:pt idx="9">
                  <c:v>工作10</c:v>
                </c:pt>
                <c:pt idx="10">
                  <c:v>工作11</c:v>
                </c:pt>
                <c:pt idx="11">
                  <c:v>工作12</c:v>
                </c:pt>
                <c:pt idx="12">
                  <c:v>工作13</c:v>
                </c:pt>
              </c:strCache>
            </c:strRef>
          </c:cat>
          <c:val>
            <c:numRef>
              <c:f>作图参数!$G$5:$G$17</c:f>
              <c:numCache>
                <c:formatCode>General</c:formatCode>
                <c:ptCount val="13"/>
                <c:pt idx="0">
                  <c:v>2</c:v>
                </c:pt>
                <c:pt idx="1">
                  <c:v>4</c:v>
                </c:pt>
                <c:pt idx="2">
                  <c:v>3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1.2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ser>
          <c:idx val="2"/>
          <c:order val="2"/>
          <c:tx>
            <c:strRef>
              <c:f>作图参数!$H$4</c:f>
              <c:strCache>
                <c:ptCount val="1"/>
                <c:pt idx="0">
                  <c:v>Pending</c:v>
                </c:pt>
              </c:strCache>
            </c:strRef>
          </c:tx>
          <c:spPr>
            <a:solidFill>
              <a:srgbClr val="BBDED6"/>
            </a:solidFill>
            <a:ln>
              <a:noFill/>
            </a:ln>
          </c:spPr>
          <c:invertIfNegative val="0"/>
          <c:dLbls>
            <c:delete val="1"/>
          </c:dLbls>
          <c:cat>
            <c:strRef>
              <c:f>作图参数!$B$5:$B$17</c:f>
              <c:strCache>
                <c:ptCount val="13"/>
                <c:pt idx="0">
                  <c:v>工作1</c:v>
                </c:pt>
                <c:pt idx="1">
                  <c:v>工作2</c:v>
                </c:pt>
                <c:pt idx="2">
                  <c:v>工作3</c:v>
                </c:pt>
                <c:pt idx="3">
                  <c:v>工作4</c:v>
                </c:pt>
                <c:pt idx="4">
                  <c:v>工作5</c:v>
                </c:pt>
                <c:pt idx="5">
                  <c:v>工作6</c:v>
                </c:pt>
                <c:pt idx="6">
                  <c:v>工作7</c:v>
                </c:pt>
                <c:pt idx="7">
                  <c:v>工作8</c:v>
                </c:pt>
                <c:pt idx="8">
                  <c:v>工作9</c:v>
                </c:pt>
                <c:pt idx="9">
                  <c:v>工作10</c:v>
                </c:pt>
                <c:pt idx="10">
                  <c:v>工作11</c:v>
                </c:pt>
                <c:pt idx="11">
                  <c:v>工作12</c:v>
                </c:pt>
                <c:pt idx="12">
                  <c:v>工作13</c:v>
                </c:pt>
              </c:strCache>
            </c:strRef>
          </c:cat>
          <c:val>
            <c:numRef>
              <c:f>作图参数!$H$5:$H$17</c:f>
              <c:numCache>
                <c:formatCode>General</c:formatCode>
                <c:ptCount val="13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9</c:v>
                </c:pt>
                <c:pt idx="4">
                  <c:v>23</c:v>
                </c:pt>
                <c:pt idx="5">
                  <c:v>14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10.8</c:v>
                </c:pt>
                <c:pt idx="10">
                  <c:v>9</c:v>
                </c:pt>
                <c:pt idx="11">
                  <c:v>3</c:v>
                </c:pt>
                <c:pt idx="12">
                  <c:v>1</c:v>
                </c:pt>
              </c:numCache>
            </c:numRef>
          </c:val>
        </c:ser>
        <c:ser>
          <c:idx val="3"/>
          <c:order val="3"/>
          <c:tx>
            <c:strRef>
              <c:f>作图参数!$I$4</c:f>
              <c:strCache>
                <c:ptCount val="1"/>
                <c:pt idx="0">
                  <c:v>结束Days</c:v>
                </c:pt>
              </c:strCache>
            </c:strRef>
          </c:tx>
          <c:spPr>
            <a:noFill/>
            <a:ln>
              <a:noFill/>
            </a:ln>
          </c:spPr>
          <c:invertIfNegative val="0"/>
          <c:dLbls>
            <c:delete val="1"/>
          </c:dLbls>
          <c:cat>
            <c:strRef>
              <c:f>作图参数!$B$5:$B$17</c:f>
              <c:strCache>
                <c:ptCount val="13"/>
                <c:pt idx="0">
                  <c:v>工作1</c:v>
                </c:pt>
                <c:pt idx="1">
                  <c:v>工作2</c:v>
                </c:pt>
                <c:pt idx="2">
                  <c:v>工作3</c:v>
                </c:pt>
                <c:pt idx="3">
                  <c:v>工作4</c:v>
                </c:pt>
                <c:pt idx="4">
                  <c:v>工作5</c:v>
                </c:pt>
                <c:pt idx="5">
                  <c:v>工作6</c:v>
                </c:pt>
                <c:pt idx="6">
                  <c:v>工作7</c:v>
                </c:pt>
                <c:pt idx="7">
                  <c:v>工作8</c:v>
                </c:pt>
                <c:pt idx="8">
                  <c:v>工作9</c:v>
                </c:pt>
                <c:pt idx="9">
                  <c:v>工作10</c:v>
                </c:pt>
                <c:pt idx="10">
                  <c:v>工作11</c:v>
                </c:pt>
                <c:pt idx="11">
                  <c:v>工作12</c:v>
                </c:pt>
                <c:pt idx="12">
                  <c:v>工作13</c:v>
                </c:pt>
              </c:strCache>
            </c:strRef>
          </c:cat>
          <c:val>
            <c:numRef>
              <c:f>作图参数!$I$5:$I$17</c:f>
              <c:numCache>
                <c:formatCode>General</c:formatCode>
                <c:ptCount val="13"/>
                <c:pt idx="0">
                  <c:v>25</c:v>
                </c:pt>
                <c:pt idx="1">
                  <c:v>22</c:v>
                </c:pt>
                <c:pt idx="2">
                  <c:v>15</c:v>
                </c:pt>
                <c:pt idx="3">
                  <c:v>11</c:v>
                </c:pt>
                <c:pt idx="4">
                  <c:v>3</c:v>
                </c:pt>
                <c:pt idx="5">
                  <c:v>11</c:v>
                </c:pt>
                <c:pt idx="6">
                  <c:v>17</c:v>
                </c:pt>
                <c:pt idx="7">
                  <c:v>15</c:v>
                </c:pt>
                <c:pt idx="8">
                  <c:v>13</c:v>
                </c:pt>
                <c:pt idx="9">
                  <c:v>8</c:v>
                </c:pt>
                <c:pt idx="10">
                  <c:v>11</c:v>
                </c:pt>
                <c:pt idx="11">
                  <c:v>16</c:v>
                </c:pt>
                <c:pt idx="12">
                  <c:v>17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"/>
        <c:overlap val="100"/>
        <c:axId val="172113408"/>
        <c:axId val="46510016"/>
      </c:barChart>
      <c:catAx>
        <c:axId val="172113408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字魂36号-正文宋楷" panose="02000000000000000000" charset="-122"/>
                <a:ea typeface="字魂36号-正文宋楷" panose="02000000000000000000" charset="-122"/>
                <a:cs typeface="字魂36号-正文宋楷" panose="02000000000000000000" charset="-122"/>
                <a:sym typeface="字魂36号-正文宋楷" panose="02000000000000000000" charset="-122"/>
              </a:defRPr>
            </a:pPr>
          </a:p>
        </c:txPr>
        <c:crossAx val="46510016"/>
        <c:crosses val="autoZero"/>
        <c:auto val="1"/>
        <c:lblAlgn val="ctr"/>
        <c:lblOffset val="100"/>
        <c:noMultiLvlLbl val="0"/>
      </c:catAx>
      <c:valAx>
        <c:axId val="46510016"/>
        <c:scaling>
          <c:orientation val="minMax"/>
          <c:max val="30"/>
          <c:min val="0"/>
        </c:scaling>
        <c:delete val="0"/>
        <c:axPos val="t"/>
        <c:majorGridlines/>
        <c:numFmt formatCode="General" sourceLinked="1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字魂36号-正文宋楷" panose="02000000000000000000" charset="-122"/>
                <a:ea typeface="字魂36号-正文宋楷" panose="02000000000000000000" charset="-122"/>
                <a:cs typeface="字魂36号-正文宋楷" panose="02000000000000000000" charset="-122"/>
                <a:sym typeface="字魂36号-正文宋楷" panose="02000000000000000000" charset="-122"/>
              </a:defRPr>
            </a:pPr>
          </a:p>
        </c:txPr>
        <c:crossAx val="172113408"/>
        <c:crosses val="autoZero"/>
        <c:crossBetween val="between"/>
        <c:majorUnit val="1"/>
      </c:valAx>
    </c:plotArea>
    <c:plotVisOnly val="1"/>
    <c:dispBlanksAs val="gap"/>
    <c:showDLblsOverMax val="0"/>
  </c:chart>
  <c:txPr>
    <a:bodyPr/>
    <a:lstStyle/>
    <a:p>
      <a:pPr>
        <a:defRPr lang="zh-CN">
          <a:latin typeface="字魂36号-正文宋楷" panose="02000000000000000000" charset="-122"/>
          <a:ea typeface="字魂36号-正文宋楷" panose="02000000000000000000" charset="-122"/>
          <a:cs typeface="字魂36号-正文宋楷" panose="02000000000000000000" charset="-122"/>
          <a:sym typeface="字魂36号-正文宋楷" panose="02000000000000000000" charset="-122"/>
        </a:defRPr>
      </a:pPr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20</xdr:row>
      <xdr:rowOff>0</xdr:rowOff>
    </xdr:from>
    <xdr:to>
      <xdr:col>9</xdr:col>
      <xdr:colOff>0</xdr:colOff>
      <xdr:row>36</xdr:row>
      <xdr:rowOff>0</xdr:rowOff>
    </xdr:to>
    <xdr:graphicFrame>
      <xdr:nvGraphicFramePr>
        <xdr:cNvPr id="2" name="图表 1"/>
        <xdr:cNvGraphicFramePr/>
      </xdr:nvGraphicFramePr>
      <xdr:xfrm>
        <a:off x="0" y="6467475"/>
        <a:ext cx="7829550" cy="33528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XEW36"/>
  <sheetViews>
    <sheetView showGridLines="0" tabSelected="1" zoomScale="70" zoomScaleNormal="70" workbookViewId="0">
      <selection activeCell="M12" sqref="M12"/>
    </sheetView>
  </sheetViews>
  <sheetFormatPr defaultColWidth="9" defaultRowHeight="16.5"/>
  <cols>
    <col min="1" max="1" width="5.5" style="10" customWidth="1"/>
    <col min="2" max="2" width="10.875" style="10" customWidth="1"/>
    <col min="3" max="3" width="15.375" style="10" customWidth="1"/>
    <col min="4" max="5" width="13.75" style="11" customWidth="1"/>
    <col min="6" max="9" width="10.875" style="10" customWidth="1"/>
    <col min="10" max="16384" width="9" style="10"/>
  </cols>
  <sheetData>
    <row r="1" ht="57.75" customHeight="1" spans="1:9">
      <c r="A1" s="12" t="s">
        <v>0</v>
      </c>
      <c r="B1" s="13"/>
      <c r="C1" s="13"/>
      <c r="D1" s="13"/>
      <c r="E1" s="13"/>
      <c r="F1" s="13"/>
      <c r="G1" s="13"/>
      <c r="H1" s="13"/>
      <c r="I1" s="13"/>
    </row>
    <row r="2" ht="4.5" customHeight="1" spans="1:9">
      <c r="A2" s="14"/>
      <c r="B2" s="14"/>
      <c r="C2" s="14"/>
      <c r="D2" s="15"/>
      <c r="E2" s="15"/>
      <c r="F2" s="14"/>
      <c r="G2" s="14"/>
      <c r="H2" s="14"/>
      <c r="I2" s="14"/>
    </row>
    <row r="3" ht="39.75" customHeight="1" spans="1:9">
      <c r="A3" s="16" t="s">
        <v>1</v>
      </c>
      <c r="B3" s="16"/>
      <c r="C3" s="17">
        <f ca="1">TODAY()</f>
        <v>43766</v>
      </c>
      <c r="D3" s="17"/>
      <c r="E3" s="17"/>
      <c r="F3" s="18" t="str">
        <f ca="1">TEXT(WEEKDAY(C3,1),"aaaa")</f>
        <v>Monday</v>
      </c>
      <c r="G3" s="18"/>
      <c r="H3" s="18"/>
      <c r="I3" s="46" t="s">
        <v>2</v>
      </c>
    </row>
    <row r="4" s="8" customFormat="1" ht="5.25" customHeight="1" spans="1:9">
      <c r="A4" s="19"/>
      <c r="B4" s="19"/>
      <c r="C4" s="20"/>
      <c r="D4" s="21"/>
      <c r="E4" s="21"/>
      <c r="F4" s="19"/>
      <c r="G4" s="19"/>
      <c r="H4" s="19"/>
      <c r="I4" s="47"/>
    </row>
    <row r="5" s="9" customFormat="1" ht="42.75" customHeight="1" spans="1:9">
      <c r="A5" s="22" t="s">
        <v>3</v>
      </c>
      <c r="B5" s="22"/>
      <c r="C5" s="23" t="s">
        <v>4</v>
      </c>
      <c r="D5" s="24">
        <v>43678</v>
      </c>
      <c r="E5" s="24"/>
      <c r="F5" s="25" t="s">
        <v>5</v>
      </c>
      <c r="G5" s="26">
        <v>43708</v>
      </c>
      <c r="H5" s="27"/>
      <c r="I5" s="27"/>
    </row>
    <row r="6" s="9" customFormat="1" ht="25.5" customHeight="1" spans="1:16377">
      <c r="A6" s="28" t="s">
        <v>6</v>
      </c>
      <c r="B6" s="29" t="s">
        <v>7</v>
      </c>
      <c r="C6" s="29" t="s">
        <v>8</v>
      </c>
      <c r="D6" s="30" t="s">
        <v>9</v>
      </c>
      <c r="E6" s="30" t="s">
        <v>5</v>
      </c>
      <c r="F6" s="29" t="s">
        <v>10</v>
      </c>
      <c r="G6" s="29" t="s">
        <v>11</v>
      </c>
      <c r="H6" s="29" t="s">
        <v>12</v>
      </c>
      <c r="I6" s="48" t="s">
        <v>13</v>
      </c>
      <c r="XEW6" s="52" t="s">
        <v>14</v>
      </c>
    </row>
    <row r="7" s="9" customFormat="1" ht="23.25" customHeight="1" spans="1:9">
      <c r="A7" s="31">
        <v>1</v>
      </c>
      <c r="B7" s="32" t="s">
        <v>15</v>
      </c>
      <c r="C7" s="32" t="s">
        <v>16</v>
      </c>
      <c r="D7" s="33">
        <v>43681</v>
      </c>
      <c r="E7" s="33">
        <v>43683</v>
      </c>
      <c r="F7" s="32" t="s">
        <v>17</v>
      </c>
      <c r="G7" s="32" t="s">
        <v>18</v>
      </c>
      <c r="H7" s="34">
        <v>1</v>
      </c>
      <c r="I7" s="49"/>
    </row>
    <row r="8" s="9" customFormat="1" ht="23.25" customHeight="1" spans="1:9">
      <c r="A8" s="35">
        <v>2</v>
      </c>
      <c r="B8" s="36" t="s">
        <v>19</v>
      </c>
      <c r="C8" s="36" t="s">
        <v>16</v>
      </c>
      <c r="D8" s="37">
        <v>43681</v>
      </c>
      <c r="E8" s="37">
        <v>43686</v>
      </c>
      <c r="F8" s="36" t="s">
        <v>20</v>
      </c>
      <c r="G8" s="36" t="s">
        <v>21</v>
      </c>
      <c r="H8" s="38">
        <v>0.8</v>
      </c>
      <c r="I8" s="50"/>
    </row>
    <row r="9" s="9" customFormat="1" ht="23.25" customHeight="1" spans="1:9">
      <c r="A9" s="35">
        <v>3</v>
      </c>
      <c r="B9" s="36" t="s">
        <v>22</v>
      </c>
      <c r="C9" s="36" t="s">
        <v>16</v>
      </c>
      <c r="D9" s="37">
        <v>43688</v>
      </c>
      <c r="E9" s="37">
        <v>43693</v>
      </c>
      <c r="F9" s="36" t="s">
        <v>23</v>
      </c>
      <c r="G9" s="36" t="s">
        <v>21</v>
      </c>
      <c r="H9" s="38">
        <v>0.6</v>
      </c>
      <c r="I9" s="50"/>
    </row>
    <row r="10" s="9" customFormat="1" ht="23.25" customHeight="1" spans="1:9">
      <c r="A10" s="35">
        <v>4</v>
      </c>
      <c r="B10" s="36" t="s">
        <v>24</v>
      </c>
      <c r="C10" s="36" t="s">
        <v>16</v>
      </c>
      <c r="D10" s="37">
        <v>43688</v>
      </c>
      <c r="E10" s="37">
        <v>43697</v>
      </c>
      <c r="F10" s="36" t="s">
        <v>25</v>
      </c>
      <c r="G10" s="36" t="s">
        <v>26</v>
      </c>
      <c r="H10" s="38">
        <v>0</v>
      </c>
      <c r="I10" s="50"/>
    </row>
    <row r="11" s="9" customFormat="1" ht="23.25" customHeight="1" spans="1:9">
      <c r="A11" s="35">
        <v>5</v>
      </c>
      <c r="B11" s="36" t="s">
        <v>27</v>
      </c>
      <c r="C11" s="36" t="s">
        <v>16</v>
      </c>
      <c r="D11" s="37">
        <v>43682</v>
      </c>
      <c r="E11" s="37">
        <v>43705</v>
      </c>
      <c r="F11" s="36" t="s">
        <v>17</v>
      </c>
      <c r="G11" s="36" t="s">
        <v>26</v>
      </c>
      <c r="H11" s="38">
        <v>0</v>
      </c>
      <c r="I11" s="50"/>
    </row>
    <row r="12" s="9" customFormat="1" ht="23.25" customHeight="1" spans="1:9">
      <c r="A12" s="35">
        <v>6</v>
      </c>
      <c r="B12" s="36" t="s">
        <v>28</v>
      </c>
      <c r="C12" s="36" t="s">
        <v>16</v>
      </c>
      <c r="D12" s="37">
        <v>43683</v>
      </c>
      <c r="E12" s="37">
        <v>43697</v>
      </c>
      <c r="F12" s="36" t="s">
        <v>20</v>
      </c>
      <c r="G12" s="36" t="s">
        <v>26</v>
      </c>
      <c r="H12" s="38">
        <v>0</v>
      </c>
      <c r="I12" s="50"/>
    </row>
    <row r="13" s="9" customFormat="1" ht="23.25" customHeight="1" spans="1:9">
      <c r="A13" s="35">
        <v>7</v>
      </c>
      <c r="B13" s="36" t="s">
        <v>29</v>
      </c>
      <c r="C13" s="36" t="s">
        <v>16</v>
      </c>
      <c r="D13" s="37">
        <v>43684</v>
      </c>
      <c r="E13" s="37">
        <v>43691</v>
      </c>
      <c r="F13" s="36" t="s">
        <v>23</v>
      </c>
      <c r="G13" s="36" t="s">
        <v>26</v>
      </c>
      <c r="H13" s="38">
        <v>0</v>
      </c>
      <c r="I13" s="50"/>
    </row>
    <row r="14" s="9" customFormat="1" ht="23.25" customHeight="1" spans="1:9">
      <c r="A14" s="35">
        <v>8</v>
      </c>
      <c r="B14" s="36" t="s">
        <v>30</v>
      </c>
      <c r="C14" s="36" t="s">
        <v>16</v>
      </c>
      <c r="D14" s="37">
        <v>43685</v>
      </c>
      <c r="E14" s="37">
        <v>43693</v>
      </c>
      <c r="F14" s="36" t="s">
        <v>25</v>
      </c>
      <c r="G14" s="36" t="s">
        <v>26</v>
      </c>
      <c r="H14" s="38">
        <v>0</v>
      </c>
      <c r="I14" s="50"/>
    </row>
    <row r="15" s="9" customFormat="1" ht="23.25" customHeight="1" spans="1:9">
      <c r="A15" s="35">
        <v>9</v>
      </c>
      <c r="B15" s="36" t="s">
        <v>31</v>
      </c>
      <c r="C15" s="36" t="s">
        <v>16</v>
      </c>
      <c r="D15" s="37">
        <v>43686</v>
      </c>
      <c r="E15" s="37">
        <v>43695</v>
      </c>
      <c r="F15" s="36" t="s">
        <v>17</v>
      </c>
      <c r="G15" s="36" t="s">
        <v>26</v>
      </c>
      <c r="H15" s="38">
        <v>0</v>
      </c>
      <c r="I15" s="50"/>
    </row>
    <row r="16" s="9" customFormat="1" ht="23.25" customHeight="1" spans="1:9">
      <c r="A16" s="35">
        <v>10</v>
      </c>
      <c r="B16" s="36" t="s">
        <v>32</v>
      </c>
      <c r="C16" s="36" t="s">
        <v>16</v>
      </c>
      <c r="D16" s="37">
        <v>43688</v>
      </c>
      <c r="E16" s="37">
        <v>43700</v>
      </c>
      <c r="F16" s="36" t="s">
        <v>20</v>
      </c>
      <c r="G16" s="36" t="s">
        <v>26</v>
      </c>
      <c r="H16" s="38">
        <v>0.1</v>
      </c>
      <c r="I16" s="50"/>
    </row>
    <row r="17" s="9" customFormat="1" ht="23.25" customHeight="1" spans="1:9">
      <c r="A17" s="35">
        <v>11</v>
      </c>
      <c r="B17" s="36" t="s">
        <v>33</v>
      </c>
      <c r="C17" s="36" t="s">
        <v>16</v>
      </c>
      <c r="D17" s="37">
        <v>43688</v>
      </c>
      <c r="E17" s="37">
        <v>43697</v>
      </c>
      <c r="F17" s="36" t="s">
        <v>23</v>
      </c>
      <c r="G17" s="36" t="s">
        <v>26</v>
      </c>
      <c r="H17" s="38">
        <v>0</v>
      </c>
      <c r="I17" s="50"/>
    </row>
    <row r="18" s="9" customFormat="1" ht="23.25" customHeight="1" spans="1:9">
      <c r="A18" s="35">
        <v>12</v>
      </c>
      <c r="B18" s="36" t="s">
        <v>34</v>
      </c>
      <c r="C18" s="36" t="s">
        <v>16</v>
      </c>
      <c r="D18" s="37">
        <v>43689</v>
      </c>
      <c r="E18" s="37">
        <v>43692</v>
      </c>
      <c r="F18" s="36" t="s">
        <v>25</v>
      </c>
      <c r="G18" s="36" t="s">
        <v>26</v>
      </c>
      <c r="H18" s="38">
        <v>0</v>
      </c>
      <c r="I18" s="50"/>
    </row>
    <row r="19" s="9" customFormat="1" ht="23.25" customHeight="1" spans="1:9">
      <c r="A19" s="39">
        <v>13</v>
      </c>
      <c r="B19" s="40" t="s">
        <v>35</v>
      </c>
      <c r="C19" s="40" t="s">
        <v>16</v>
      </c>
      <c r="D19" s="41">
        <v>43690</v>
      </c>
      <c r="E19" s="41">
        <v>43691</v>
      </c>
      <c r="F19" s="40" t="s">
        <v>25</v>
      </c>
      <c r="G19" s="40" t="s">
        <v>26</v>
      </c>
      <c r="H19" s="42">
        <v>0</v>
      </c>
      <c r="I19" s="51"/>
    </row>
    <row r="20" ht="31.5" customHeight="1" spans="1:9">
      <c r="A20" s="43" t="s">
        <v>36</v>
      </c>
      <c r="B20" s="43"/>
      <c r="C20" s="43"/>
      <c r="D20" s="43"/>
      <c r="E20" s="43"/>
      <c r="F20" s="43"/>
      <c r="G20" s="43"/>
      <c r="H20" s="43"/>
      <c r="I20" s="43"/>
    </row>
    <row r="21" spans="1:9">
      <c r="A21" s="44"/>
      <c r="B21" s="44"/>
      <c r="C21" s="44"/>
      <c r="D21" s="45"/>
      <c r="E21" s="45"/>
      <c r="F21" s="44"/>
      <c r="G21" s="44"/>
      <c r="H21" s="44"/>
      <c r="I21" s="44"/>
    </row>
    <row r="22" spans="1:9">
      <c r="A22" s="44"/>
      <c r="B22" s="44"/>
      <c r="C22" s="44"/>
      <c r="D22" s="45"/>
      <c r="E22" s="45"/>
      <c r="F22" s="44"/>
      <c r="G22" s="44"/>
      <c r="H22" s="44"/>
      <c r="I22" s="44"/>
    </row>
    <row r="23" spans="1:9">
      <c r="A23" s="44"/>
      <c r="B23" s="44"/>
      <c r="C23" s="44"/>
      <c r="D23" s="45"/>
      <c r="E23" s="45"/>
      <c r="F23" s="44"/>
      <c r="G23" s="44"/>
      <c r="H23" s="44"/>
      <c r="I23" s="44"/>
    </row>
    <row r="24" spans="1:9">
      <c r="A24" s="44"/>
      <c r="B24" s="44"/>
      <c r="C24" s="44"/>
      <c r="D24" s="45"/>
      <c r="E24" s="45"/>
      <c r="F24" s="44"/>
      <c r="G24" s="44"/>
      <c r="H24" s="44"/>
      <c r="I24" s="44"/>
    </row>
    <row r="25" spans="1:9">
      <c r="A25" s="44"/>
      <c r="B25" s="44"/>
      <c r="C25" s="44"/>
      <c r="D25" s="45"/>
      <c r="E25" s="45"/>
      <c r="F25" s="44"/>
      <c r="G25" s="44"/>
      <c r="H25" s="44"/>
      <c r="I25" s="44"/>
    </row>
    <row r="26" spans="1:9">
      <c r="A26" s="44"/>
      <c r="B26" s="44"/>
      <c r="C26" s="44"/>
      <c r="D26" s="45"/>
      <c r="E26" s="45"/>
      <c r="F26" s="44"/>
      <c r="G26" s="44"/>
      <c r="H26" s="44"/>
      <c r="I26" s="44"/>
    </row>
    <row r="27" spans="1:9">
      <c r="A27" s="44"/>
      <c r="B27" s="44"/>
      <c r="C27" s="44"/>
      <c r="D27" s="45"/>
      <c r="E27" s="45"/>
      <c r="F27" s="44"/>
      <c r="G27" s="44"/>
      <c r="H27" s="44"/>
      <c r="I27" s="44"/>
    </row>
    <row r="28" spans="1:9">
      <c r="A28" s="44"/>
      <c r="B28" s="44"/>
      <c r="C28" s="44"/>
      <c r="D28" s="45"/>
      <c r="E28" s="45"/>
      <c r="F28" s="44"/>
      <c r="G28" s="44"/>
      <c r="H28" s="44"/>
      <c r="I28" s="44"/>
    </row>
    <row r="29" spans="1:9">
      <c r="A29" s="44"/>
      <c r="B29" s="44"/>
      <c r="C29" s="44"/>
      <c r="D29" s="45"/>
      <c r="E29" s="45"/>
      <c r="F29" s="44"/>
      <c r="G29" s="44"/>
      <c r="H29" s="44"/>
      <c r="I29" s="44"/>
    </row>
    <row r="30" spans="1:9">
      <c r="A30" s="44"/>
      <c r="B30" s="44"/>
      <c r="C30" s="44"/>
      <c r="D30" s="45"/>
      <c r="E30" s="45"/>
      <c r="F30" s="44"/>
      <c r="G30" s="44"/>
      <c r="H30" s="44"/>
      <c r="I30" s="44"/>
    </row>
    <row r="31" spans="1:9">
      <c r="A31" s="44"/>
      <c r="B31" s="44"/>
      <c r="C31" s="44"/>
      <c r="D31" s="45"/>
      <c r="E31" s="45"/>
      <c r="F31" s="44"/>
      <c r="G31" s="44"/>
      <c r="H31" s="44"/>
      <c r="I31" s="44"/>
    </row>
    <row r="32" spans="1:9">
      <c r="A32" s="44"/>
      <c r="B32" s="44"/>
      <c r="C32" s="44"/>
      <c r="D32" s="45"/>
      <c r="E32" s="45"/>
      <c r="F32" s="44"/>
      <c r="G32" s="44"/>
      <c r="H32" s="44"/>
      <c r="I32" s="44"/>
    </row>
    <row r="33" spans="1:9">
      <c r="A33" s="44"/>
      <c r="B33" s="44"/>
      <c r="C33" s="44"/>
      <c r="D33" s="45"/>
      <c r="E33" s="45"/>
      <c r="F33" s="44"/>
      <c r="G33" s="44"/>
      <c r="H33" s="44"/>
      <c r="I33" s="44"/>
    </row>
    <row r="34" spans="1:9">
      <c r="A34" s="44"/>
      <c r="B34" s="44"/>
      <c r="C34" s="44"/>
      <c r="D34" s="45"/>
      <c r="E34" s="45"/>
      <c r="F34" s="44"/>
      <c r="G34" s="44"/>
      <c r="H34" s="44"/>
      <c r="I34" s="44"/>
    </row>
    <row r="35" spans="1:9">
      <c r="A35" s="44"/>
      <c r="B35" s="44"/>
      <c r="C35" s="44"/>
      <c r="D35" s="45"/>
      <c r="E35" s="45"/>
      <c r="F35" s="44"/>
      <c r="G35" s="44"/>
      <c r="H35" s="44"/>
      <c r="I35" s="44"/>
    </row>
    <row r="36" spans="1:9">
      <c r="A36" s="44"/>
      <c r="B36" s="44"/>
      <c r="C36" s="44"/>
      <c r="D36" s="45"/>
      <c r="E36" s="45"/>
      <c r="F36" s="44"/>
      <c r="G36" s="44"/>
      <c r="H36" s="44"/>
      <c r="I36" s="44"/>
    </row>
  </sheetData>
  <mergeCells count="8">
    <mergeCell ref="A1:I1"/>
    <mergeCell ref="A3:B3"/>
    <mergeCell ref="C3:E3"/>
    <mergeCell ref="F3:H3"/>
    <mergeCell ref="A5:B5"/>
    <mergeCell ref="D5:E5"/>
    <mergeCell ref="G5:I5"/>
    <mergeCell ref="A20:I20"/>
  </mergeCells>
  <conditionalFormatting sqref="H7:H19">
    <cfRule type="dataBar" priority="1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{56581f59-d289-4cec-94bf-33da29ef0233}</x14:id>
        </ext>
      </extLst>
    </cfRule>
  </conditionalFormatting>
  <pageMargins left="0.7" right="0.7" top="0.75" bottom="0.75" header="0.3" footer="0.3"/>
  <pageSetup paperSize="9" orientation="portrait"/>
  <headerFooter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56581f59-d289-4cec-94bf-33da29ef0233}">
            <x14:dataBar minLength="0" maxLength="100" border="1" negativeBarBorderColorSameAsPositive="0">
              <x14:cfvo type="autoMin"/>
              <x14:cfvo type="autoMax"/>
              <x14:borderColor rgb="FFD6007B"/>
              <x14:negativeFillColor rgb="FFFF0000"/>
              <x14:negativeBorderColor rgb="FFFF0000"/>
              <x14:axisColor rgb="FF000000"/>
            </x14:dataBar>
          </x14:cfRule>
          <xm:sqref>H7:H19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I17"/>
  <sheetViews>
    <sheetView showGridLines="0" workbookViewId="0">
      <selection activeCell="F6" sqref="F6"/>
    </sheetView>
  </sheetViews>
  <sheetFormatPr defaultColWidth="9" defaultRowHeight="13.5"/>
  <cols>
    <col min="1" max="1" width="5.25" style="1" customWidth="1"/>
    <col min="2" max="2" width="9.5" style="1" customWidth="1"/>
    <col min="3" max="5" width="13" style="2" customWidth="1"/>
    <col min="6" max="6" width="9.5" style="1" customWidth="1"/>
    <col min="7" max="16384" width="9" style="1"/>
  </cols>
  <sheetData>
    <row r="1" spans="2:3">
      <c r="B1" s="1" t="s">
        <v>37</v>
      </c>
      <c r="C1" s="2" t="s">
        <v>38</v>
      </c>
    </row>
    <row r="2" spans="1:3">
      <c r="A2" s="1" t="s">
        <v>39</v>
      </c>
      <c r="B2" s="2">
        <f>Sheet1!D5</f>
        <v>43678</v>
      </c>
      <c r="C2" s="2">
        <f>Sheet1!G5</f>
        <v>43708</v>
      </c>
    </row>
    <row r="4" ht="20.25" customHeight="1" spans="1:9">
      <c r="A4" s="3" t="s">
        <v>6</v>
      </c>
      <c r="B4" s="3" t="s">
        <v>7</v>
      </c>
      <c r="C4" s="4" t="s">
        <v>9</v>
      </c>
      <c r="D4" s="4" t="s">
        <v>5</v>
      </c>
      <c r="E4" s="4" t="s">
        <v>12</v>
      </c>
      <c r="F4" s="5" t="s">
        <v>40</v>
      </c>
      <c r="G4" s="5" t="s">
        <v>18</v>
      </c>
      <c r="H4" s="5" t="s">
        <v>41</v>
      </c>
      <c r="I4" s="5" t="s">
        <v>42</v>
      </c>
    </row>
    <row r="5" ht="20.25" customHeight="1" spans="1:9">
      <c r="A5" s="6">
        <v>1</v>
      </c>
      <c r="B5" s="5" t="str">
        <f ca="1">VLOOKUP(A5,Sheet1!A:I,2,0)</f>
        <v>工作1</v>
      </c>
      <c r="C5" s="4">
        <f ca="1">VLOOKUP(A5,Sheet1!A:I,4,0)</f>
        <v>43681</v>
      </c>
      <c r="D5" s="4">
        <f ca="1">VLOOKUP(A5,Sheet1!A:I,5,0)</f>
        <v>43683</v>
      </c>
      <c r="E5" s="7">
        <f ca="1">VLOOKUP(A5,Sheet1!A:I,8,0)</f>
        <v>1</v>
      </c>
      <c r="F5" s="5">
        <f ca="1">C5-$B$2</f>
        <v>3</v>
      </c>
      <c r="G5" s="5">
        <f ca="1" t="shared" ref="G5:G17" si="0">E5*(D5-C5)</f>
        <v>2</v>
      </c>
      <c r="H5" s="5">
        <f ca="1" t="shared" ref="H5:H17" si="1">(D5-C5)-G5</f>
        <v>0</v>
      </c>
      <c r="I5" s="5">
        <f ca="1">$C$2-D5</f>
        <v>25</v>
      </c>
    </row>
    <row r="6" ht="20.25" customHeight="1" spans="1:9">
      <c r="A6" s="6">
        <v>2</v>
      </c>
      <c r="B6" s="5" t="str">
        <f ca="1">VLOOKUP(A6,Sheet1!A:I,2,0)</f>
        <v>工作2</v>
      </c>
      <c r="C6" s="4">
        <f ca="1">VLOOKUP(A6,Sheet1!A:I,4,0)</f>
        <v>43681</v>
      </c>
      <c r="D6" s="4">
        <f ca="1">VLOOKUP(A6,Sheet1!A:I,5,0)</f>
        <v>43686</v>
      </c>
      <c r="E6" s="7">
        <f ca="1">VLOOKUP(A6,Sheet1!A:I,8,0)</f>
        <v>0.8</v>
      </c>
      <c r="F6" s="5">
        <f ca="1" t="shared" ref="F6:F17" si="2">C6-$B$2</f>
        <v>3</v>
      </c>
      <c r="G6" s="5">
        <f ca="1" t="shared" si="0"/>
        <v>4</v>
      </c>
      <c r="H6" s="5">
        <f ca="1" t="shared" si="1"/>
        <v>1</v>
      </c>
      <c r="I6" s="5">
        <f ca="1" t="shared" ref="I6:I17" si="3">$C$2-D6</f>
        <v>22</v>
      </c>
    </row>
    <row r="7" ht="20.25" customHeight="1" spans="1:9">
      <c r="A7" s="6">
        <v>3</v>
      </c>
      <c r="B7" s="5" t="str">
        <f ca="1">VLOOKUP(A7,Sheet1!A:I,2,0)</f>
        <v>工作3</v>
      </c>
      <c r="C7" s="4">
        <f ca="1">VLOOKUP(A7,Sheet1!A:I,4,0)</f>
        <v>43688</v>
      </c>
      <c r="D7" s="4">
        <f ca="1">VLOOKUP(A7,Sheet1!A:I,5,0)</f>
        <v>43693</v>
      </c>
      <c r="E7" s="7">
        <f ca="1">VLOOKUP(A7,Sheet1!A:I,8,0)</f>
        <v>0.6</v>
      </c>
      <c r="F7" s="5">
        <f ca="1" t="shared" si="2"/>
        <v>10</v>
      </c>
      <c r="G7" s="5">
        <f ca="1" t="shared" si="0"/>
        <v>3</v>
      </c>
      <c r="H7" s="5">
        <f ca="1" t="shared" si="1"/>
        <v>2</v>
      </c>
      <c r="I7" s="5">
        <f ca="1" t="shared" si="3"/>
        <v>15</v>
      </c>
    </row>
    <row r="8" ht="20.25" customHeight="1" spans="1:9">
      <c r="A8" s="6">
        <v>4</v>
      </c>
      <c r="B8" s="5" t="str">
        <f ca="1">VLOOKUP(A8,Sheet1!A:I,2,0)</f>
        <v>工作4</v>
      </c>
      <c r="C8" s="4">
        <f ca="1">VLOOKUP(A8,Sheet1!A:I,4,0)</f>
        <v>43688</v>
      </c>
      <c r="D8" s="4">
        <f ca="1">VLOOKUP(A8,Sheet1!A:I,5,0)</f>
        <v>43697</v>
      </c>
      <c r="E8" s="7">
        <f ca="1">VLOOKUP(A8,Sheet1!A:I,8,0)</f>
        <v>0</v>
      </c>
      <c r="F8" s="5">
        <f ca="1" t="shared" si="2"/>
        <v>10</v>
      </c>
      <c r="G8" s="5">
        <f ca="1" t="shared" si="0"/>
        <v>0</v>
      </c>
      <c r="H8" s="5">
        <f ca="1" t="shared" si="1"/>
        <v>9</v>
      </c>
      <c r="I8" s="5">
        <f ca="1" t="shared" si="3"/>
        <v>11</v>
      </c>
    </row>
    <row r="9" ht="20.25" customHeight="1" spans="1:9">
      <c r="A9" s="6">
        <v>5</v>
      </c>
      <c r="B9" s="5" t="str">
        <f ca="1">VLOOKUP(A9,Sheet1!A:I,2,0)</f>
        <v>工作5</v>
      </c>
      <c r="C9" s="4">
        <f ca="1">VLOOKUP(A9,Sheet1!A:I,4,0)</f>
        <v>43682</v>
      </c>
      <c r="D9" s="4">
        <f ca="1">VLOOKUP(A9,Sheet1!A:I,5,0)</f>
        <v>43705</v>
      </c>
      <c r="E9" s="7">
        <f ca="1">VLOOKUP(A9,Sheet1!A:I,8,0)</f>
        <v>0</v>
      </c>
      <c r="F9" s="5">
        <f ca="1" t="shared" si="2"/>
        <v>4</v>
      </c>
      <c r="G9" s="5">
        <f ca="1" t="shared" si="0"/>
        <v>0</v>
      </c>
      <c r="H9" s="5">
        <f ca="1" t="shared" si="1"/>
        <v>23</v>
      </c>
      <c r="I9" s="5">
        <f ca="1" t="shared" si="3"/>
        <v>3</v>
      </c>
    </row>
    <row r="10" ht="20.25" customHeight="1" spans="1:9">
      <c r="A10" s="6">
        <v>6</v>
      </c>
      <c r="B10" s="5" t="str">
        <f ca="1">VLOOKUP(A10,Sheet1!A:I,2,0)</f>
        <v>工作6</v>
      </c>
      <c r="C10" s="4">
        <f ca="1">VLOOKUP(A10,Sheet1!A:I,4,0)</f>
        <v>43683</v>
      </c>
      <c r="D10" s="4">
        <f ca="1">VLOOKUP(A10,Sheet1!A:I,5,0)</f>
        <v>43697</v>
      </c>
      <c r="E10" s="7">
        <f ca="1">VLOOKUP(A10,Sheet1!A:I,8,0)</f>
        <v>0</v>
      </c>
      <c r="F10" s="5">
        <f ca="1" t="shared" si="2"/>
        <v>5</v>
      </c>
      <c r="G10" s="5">
        <f ca="1" t="shared" si="0"/>
        <v>0</v>
      </c>
      <c r="H10" s="5">
        <f ca="1" t="shared" si="1"/>
        <v>14</v>
      </c>
      <c r="I10" s="5">
        <f ca="1" t="shared" si="3"/>
        <v>11</v>
      </c>
    </row>
    <row r="11" ht="20.25" customHeight="1" spans="1:9">
      <c r="A11" s="6">
        <v>7</v>
      </c>
      <c r="B11" s="5" t="str">
        <f ca="1">VLOOKUP(A11,Sheet1!A:I,2,0)</f>
        <v>工作7</v>
      </c>
      <c r="C11" s="4">
        <f ca="1">VLOOKUP(A11,Sheet1!A:I,4,0)</f>
        <v>43684</v>
      </c>
      <c r="D11" s="4">
        <f ca="1">VLOOKUP(A11,Sheet1!A:I,5,0)</f>
        <v>43691</v>
      </c>
      <c r="E11" s="7">
        <f ca="1">VLOOKUP(A11,Sheet1!A:I,8,0)</f>
        <v>0</v>
      </c>
      <c r="F11" s="5">
        <f ca="1" t="shared" si="2"/>
        <v>6</v>
      </c>
      <c r="G11" s="5">
        <f ca="1" t="shared" si="0"/>
        <v>0</v>
      </c>
      <c r="H11" s="5">
        <f ca="1" t="shared" si="1"/>
        <v>7</v>
      </c>
      <c r="I11" s="5">
        <f ca="1" t="shared" si="3"/>
        <v>17</v>
      </c>
    </row>
    <row r="12" ht="20.25" customHeight="1" spans="1:9">
      <c r="A12" s="6">
        <v>8</v>
      </c>
      <c r="B12" s="5" t="str">
        <f ca="1">VLOOKUP(A12,Sheet1!A:I,2,0)</f>
        <v>工作8</v>
      </c>
      <c r="C12" s="4">
        <f ca="1">VLOOKUP(A12,Sheet1!A:I,4,0)</f>
        <v>43685</v>
      </c>
      <c r="D12" s="4">
        <f ca="1">VLOOKUP(A12,Sheet1!A:I,5,0)</f>
        <v>43693</v>
      </c>
      <c r="E12" s="7">
        <f ca="1">VLOOKUP(A12,Sheet1!A:I,8,0)</f>
        <v>0</v>
      </c>
      <c r="F12" s="5">
        <f ca="1" t="shared" si="2"/>
        <v>7</v>
      </c>
      <c r="G12" s="5">
        <f ca="1" t="shared" si="0"/>
        <v>0</v>
      </c>
      <c r="H12" s="5">
        <f ca="1" t="shared" si="1"/>
        <v>8</v>
      </c>
      <c r="I12" s="5">
        <f ca="1" t="shared" si="3"/>
        <v>15</v>
      </c>
    </row>
    <row r="13" ht="20.25" customHeight="1" spans="1:9">
      <c r="A13" s="6">
        <v>9</v>
      </c>
      <c r="B13" s="5" t="str">
        <f ca="1">VLOOKUP(A13,Sheet1!A:I,2,0)</f>
        <v>工作9</v>
      </c>
      <c r="C13" s="4">
        <f ca="1">VLOOKUP(A13,Sheet1!A:I,4,0)</f>
        <v>43686</v>
      </c>
      <c r="D13" s="4">
        <f ca="1">VLOOKUP(A13,Sheet1!A:I,5,0)</f>
        <v>43695</v>
      </c>
      <c r="E13" s="7">
        <f ca="1">VLOOKUP(A13,Sheet1!A:I,8,0)</f>
        <v>0</v>
      </c>
      <c r="F13" s="5">
        <f ca="1" t="shared" si="2"/>
        <v>8</v>
      </c>
      <c r="G13" s="5">
        <f ca="1" t="shared" si="0"/>
        <v>0</v>
      </c>
      <c r="H13" s="5">
        <f ca="1" t="shared" si="1"/>
        <v>9</v>
      </c>
      <c r="I13" s="5">
        <f ca="1" t="shared" si="3"/>
        <v>13</v>
      </c>
    </row>
    <row r="14" ht="20.25" customHeight="1" spans="1:9">
      <c r="A14" s="6">
        <v>10</v>
      </c>
      <c r="B14" s="5" t="str">
        <f ca="1">VLOOKUP(A14,Sheet1!A:I,2,0)</f>
        <v>工作10</v>
      </c>
      <c r="C14" s="4">
        <f ca="1">VLOOKUP(A14,Sheet1!A:I,4,0)</f>
        <v>43688</v>
      </c>
      <c r="D14" s="4">
        <f ca="1">VLOOKUP(A14,Sheet1!A:I,5,0)</f>
        <v>43700</v>
      </c>
      <c r="E14" s="7">
        <f ca="1">VLOOKUP(A14,Sheet1!A:I,8,0)</f>
        <v>0.1</v>
      </c>
      <c r="F14" s="5">
        <f ca="1" t="shared" si="2"/>
        <v>10</v>
      </c>
      <c r="G14" s="5">
        <f ca="1" t="shared" si="0"/>
        <v>1.2</v>
      </c>
      <c r="H14" s="5">
        <f ca="1" t="shared" si="1"/>
        <v>10.8</v>
      </c>
      <c r="I14" s="5">
        <f ca="1" t="shared" si="3"/>
        <v>8</v>
      </c>
    </row>
    <row r="15" ht="20.25" customHeight="1" spans="1:9">
      <c r="A15" s="6">
        <v>11</v>
      </c>
      <c r="B15" s="5" t="str">
        <f ca="1">VLOOKUP(A15,Sheet1!A:I,2,0)</f>
        <v>工作11</v>
      </c>
      <c r="C15" s="4">
        <f ca="1">VLOOKUP(A15,Sheet1!A:I,4,0)</f>
        <v>43688</v>
      </c>
      <c r="D15" s="4">
        <f ca="1">VLOOKUP(A15,Sheet1!A:I,5,0)</f>
        <v>43697</v>
      </c>
      <c r="E15" s="7">
        <f ca="1">VLOOKUP(A15,Sheet1!A:I,8,0)</f>
        <v>0</v>
      </c>
      <c r="F15" s="5">
        <f ca="1" t="shared" si="2"/>
        <v>10</v>
      </c>
      <c r="G15" s="5">
        <f ca="1" t="shared" si="0"/>
        <v>0</v>
      </c>
      <c r="H15" s="5">
        <f ca="1" t="shared" si="1"/>
        <v>9</v>
      </c>
      <c r="I15" s="5">
        <f ca="1" t="shared" si="3"/>
        <v>11</v>
      </c>
    </row>
    <row r="16" ht="20.25" customHeight="1" spans="1:9">
      <c r="A16" s="6">
        <v>12</v>
      </c>
      <c r="B16" s="5" t="str">
        <f ca="1">VLOOKUP(A16,Sheet1!A:I,2,0)</f>
        <v>工作12</v>
      </c>
      <c r="C16" s="4">
        <f ca="1">VLOOKUP(A16,Sheet1!A:I,4,0)</f>
        <v>43689</v>
      </c>
      <c r="D16" s="4">
        <f ca="1">VLOOKUP(A16,Sheet1!A:I,5,0)</f>
        <v>43692</v>
      </c>
      <c r="E16" s="7">
        <f ca="1">VLOOKUP(A16,Sheet1!A:I,8,0)</f>
        <v>0</v>
      </c>
      <c r="F16" s="5">
        <f ca="1" t="shared" si="2"/>
        <v>11</v>
      </c>
      <c r="G16" s="5">
        <f ca="1" t="shared" si="0"/>
        <v>0</v>
      </c>
      <c r="H16" s="5">
        <f ca="1" t="shared" si="1"/>
        <v>3</v>
      </c>
      <c r="I16" s="5">
        <f ca="1" t="shared" si="3"/>
        <v>16</v>
      </c>
    </row>
    <row r="17" ht="20.25" customHeight="1" spans="1:9">
      <c r="A17" s="6">
        <v>13</v>
      </c>
      <c r="B17" s="5" t="str">
        <f ca="1">VLOOKUP(A17,Sheet1!A:I,2,0)</f>
        <v>工作13</v>
      </c>
      <c r="C17" s="4">
        <f ca="1">VLOOKUP(A17,Sheet1!A:I,4,0)</f>
        <v>43690</v>
      </c>
      <c r="D17" s="4">
        <f ca="1">VLOOKUP(A17,Sheet1!A:I,5,0)</f>
        <v>43691</v>
      </c>
      <c r="E17" s="7">
        <f ca="1">VLOOKUP(A17,Sheet1!A:I,8,0)</f>
        <v>0</v>
      </c>
      <c r="F17" s="5">
        <f ca="1" t="shared" si="2"/>
        <v>12</v>
      </c>
      <c r="G17" s="5">
        <f ca="1" t="shared" si="0"/>
        <v>0</v>
      </c>
      <c r="H17" s="5">
        <f ca="1" t="shared" si="1"/>
        <v>1</v>
      </c>
      <c r="I17" s="5">
        <f ca="1" t="shared" si="3"/>
        <v>17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Sheet</vt:lpstr>
      </vt:variant>
      <vt:variant>
        <vt:i4>3</vt:i4>
      </vt:variant>
    </vt:vector>
  </HeadingPairs>
  <TitlesOfParts>
    <vt:vector size="3" baseType="lpstr">
      <vt:lpstr>Sheet1</vt:lpstr>
      <vt:lpstr>作图参数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DIY Zone</cp:lastModifiedBy>
  <dcterms:created xsi:type="dcterms:W3CDTF">2006-09-16T00:00:00Z</dcterms:created>
  <dcterms:modified xsi:type="dcterms:W3CDTF">2019-10-28T10:04:58Z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2052-11.1.0.9175</vt:lpwstr>
  </property>
</Properties>
</file>