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GanttChart" sheetId="1" r:id="rId1"/>
  </sheets>
  <definedNames>
    <definedName name="_xlnm.Print_Area" localSheetId="0">GanttChart!$A$2:$IQ$37</definedName>
  </definedNames>
</workbook>
</file>

<file path=xl/comments1.xml><?xml version="1.0" encoding="utf-8"?>
<comments xmlns="http://schemas.openxmlformats.org/spreadsheetml/2006/main">
  <authors>
    <author>Jon</author>
  </authors>
  <commentList>
    <comment ref="A10" authorId="0">
      <text>
        <t xml:space="preserve">Work Breakdown Structure
Enter the Task# and Subtask#
2
2.1
2.2
etc.</t>
      </text>
    </comment>
    <comment ref="D10" authorId="0">
      <text>
        <t xml:space="preserve">Start Date
Enter the starting date for this task. To associate the start date with the end of another task, enter a formula in the start date that refers to the end date of that task.</t>
      </text>
    </comment>
    <comment ref="E10" authorId="0">
      <text>
        <t xml:space="preserve">End Date
The ending date is calculated by adding the Duration (calendar days) to the Start date minus 1 day, because the task duration is from the beginning of the Start day to the end of the End day.
</t>
      </text>
    </comment>
    <comment ref="F10" authorId="0">
      <text>
        <t xml:space="preserve">Duration (Calendar Days)
Enter the number of calendar days for the given task. Refer to the Working Days column or use a calendar to determine the corresponding working days.
For the main tasks, you can calculate the duration by finding the maximum End date of the sub tasks and subtracting the earliest start date. For example:
F13=MAX(E14:E17)-D13</t>
      </text>
    </comment>
    <comment ref="G10" authorId="0">
      <text>
        <t xml:space="preserve">Percent Complete
Update the status of this task by entering the percent complete (between 0% and 100%).
For the main tasks, you can use a weighted average of the sub tasks by adding the formula:
G13=SUMPRODUCT(F14:F17,G14:G17)/SUM(F14:F17)
Note: If you insert rows, make sure that the calculation is updated correctly.</t>
      </text>
    </comment>
    <comment ref="H10" authorId="0">
      <text>
        <t xml:space="preserve">Working Days
Counts only Mon-Fri, using the NETWORKDAYS() formula. When planning work based upon the number of working days, adjust the Duration until the desired # of working days is reached.
Note: If the start date is later changed, the number of working days may also change.</t>
      </text>
    </comment>
    <comment ref="I10" authorId="0">
      <text>
        <t xml:space="preserve">Calendar Days Complete
This column is calculated by multiplying the Duration by the %Complete and rounding down to the nearest integer.</t>
      </text>
    </comment>
    <comment ref="J10" authorId="0">
      <text>
        <t xml:space="preserve">Calendar Days Remaining
This column is calculated by subtracted the Days Complete from the Duration.</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3">
    <numFmt numFmtId="5" formatCode="&quot;¥&quot;#,##0;&quot;¥&quot;\-#,##0"/>
    <numFmt numFmtId="6" formatCode="&quot;¥&quot;#,##0;[Red]&quot;¥&quot;\-#,##0"/>
    <numFmt numFmtId="7" formatCode="&quot;¥&quot;#,##0.00;&quot;¥&quot;\-#,##0.00"/>
    <numFmt numFmtId="8" formatCode="&quot;¥&quot;#,##0.00;[Red]&quot;¥&quot;\-#,##0.00"/>
    <numFmt numFmtId="23" formatCode="\$#,##0_);\(\$#,##0\)"/>
    <numFmt numFmtId="24" formatCode="\$#,##0_);[Red]\(\$#,##0\)"/>
    <numFmt numFmtId="25" formatCode="\$#,##0.00_);\(\$#,##0.00\)"/>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56" formatCode="&quot;上午/下午 &quot;hh&quot;時&quot;mm&quot;分&quot;ss&quot;秒 &quot;"/>
    <numFmt numFmtId="176" formatCode="&quot;$&quot;#,##0_);\(&quot;$&quot;#,##0\)"/>
    <numFmt numFmtId="177" formatCode="&quot;$&quot;#,##0_);[Red]\(&quot;$&quot;#,##0\)"/>
    <numFmt numFmtId="178" formatCode="&quot;$&quot;#,##0.00_);\(&quot;$&quot;#,##0.00\)"/>
    <numFmt numFmtId="179" formatCode="&quot;$&quot;#,##0.00_);[Red]\(&quot;$&quot;#,##0.00\)"/>
    <numFmt numFmtId="180" formatCode="_(&quot;$&quot;* #,##0_);_(&quot;$&quot;* \(#,##0\);_(&quot;$&quot;* &quot;-&quot;_);_(@_)"/>
    <numFmt numFmtId="181" formatCode="_(* #,##0_);_(* \(#,##0\);_(* &quot;-&quot;_);_(@_)"/>
    <numFmt numFmtId="182" formatCode="_(&quot;$&quot;* #,##0.00_);_(&quot;$&quot;* \(#,##0.00\);_(&quot;$&quot;* &quot;-&quot;??_);_(@_)"/>
    <numFmt numFmtId="183" formatCode="_(* #,##0.00_);_(* \(#,##0.00\);_(* &quot;-&quot;??_);_(@_)"/>
    <numFmt numFmtId="184" formatCode="[$-409]dddd\,\ mmmm\ dd\,\ yyyy"/>
    <numFmt numFmtId="185" formatCode="m/d;@"/>
    <numFmt numFmtId="186" formatCode="m/dd/yy"/>
    <numFmt numFmtId="187" formatCode="mmm\,\ yyyy"/>
    <numFmt numFmtId="188" formatCode="mmmm\,\ yyyy"/>
    <numFmt numFmtId="189" formatCode="mmm"/>
    <numFmt numFmtId="190" formatCode="mmm\,\ yy"/>
    <numFmt numFmtId="191" formatCode="0.0000000"/>
    <numFmt numFmtId="192" formatCode="0.000000"/>
    <numFmt numFmtId="193" formatCode="0.00000"/>
    <numFmt numFmtId="194" formatCode="0.0000"/>
    <numFmt numFmtId="195" formatCode="0.000"/>
    <numFmt numFmtId="196" formatCode="yyyy"/>
    <numFmt numFmtId="197" formatCode="[$-409]h:mm:ss\ AM/PM"/>
    <numFmt numFmtId="198" formatCode="0.0"/>
    <numFmt numFmtId="199" formatCode="mmm\-yyyy"/>
    <numFmt numFmtId="200" formatCode="m\ /\ d\ /\ yy"/>
    <numFmt numFmtId="201" formatCode="\(ddd\)"/>
    <numFmt numFmtId="202" formatCode="dd/mm/yyyy;@"/>
    <numFmt numFmtId="203" formatCode="dd/mm/yy;@"/>
    <numFmt numFmtId="204" formatCode="yyyy"/>
    <numFmt numFmtId="205" formatCode="\ dddd\ dd/mm/yyyy"/>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2:IQ32"/>
  <sheetViews>
    <sheetView workbookViewId="0" rightToLeft="0"/>
  </sheetViews>
  <sheetData>
    <row r="2">
      <c r="A2" t="str">
        <v>Project Name</v>
      </c>
    </row>
    <row r="3">
      <c r="A3" t="str">
        <v>Company Name</v>
      </c>
    </row>
    <row r="5">
      <c r="B5" t="str">
        <v>Project Lead:</v>
      </c>
      <c r="C5" t="str">
        <v>John Doe</v>
      </c>
    </row>
    <row r="7">
      <c r="B7" t="str">
        <v>Today's Date:</v>
      </c>
      <c r="C7">
        <v>43895</v>
      </c>
      <c r="E7" t="str">
        <v>(vertical red line)</v>
      </c>
    </row>
    <row r="9">
      <c r="B9" t="str">
        <v>Start Date:</v>
      </c>
      <c r="C9">
        <v>43833</v>
      </c>
      <c r="D9">
        <f>C9</f>
        <v>43833</v>
      </c>
      <c r="K9">
        <v>0</v>
      </c>
      <c r="L9">
        <f>(C9-WEEKDAY(C9)+2)+7*K9</f>
        <v>43829</v>
      </c>
      <c r="M9">
        <f>L9+1</f>
        <v>43830</v>
      </c>
      <c r="N9">
        <f>M9+1</f>
        <v>43831</v>
      </c>
      <c r="O9">
        <f>N9+1</f>
        <v>43832</v>
      </c>
      <c r="P9">
        <f>O9+1</f>
        <v>43833</v>
      </c>
      <c r="Q9">
        <f>P9+3</f>
        <v>43836</v>
      </c>
      <c r="R9">
        <f>Q9+1</f>
        <v>43837</v>
      </c>
      <c r="S9">
        <f>R9+1</f>
        <v>43838</v>
      </c>
      <c r="T9">
        <f>S9+1</f>
        <v>43839</v>
      </c>
      <c r="U9">
        <f>T9+1</f>
        <v>43840</v>
      </c>
      <c r="V9">
        <f>U9+3</f>
        <v>43843</v>
      </c>
      <c r="W9">
        <f>V9+1</f>
        <v>43844</v>
      </c>
      <c r="X9">
        <f>W9+1</f>
        <v>43845</v>
      </c>
      <c r="Y9">
        <f>X9+1</f>
        <v>43846</v>
      </c>
      <c r="Z9">
        <f>Y9+1</f>
        <v>43847</v>
      </c>
      <c r="AA9">
        <f>Z9+3</f>
        <v>43850</v>
      </c>
      <c r="AB9">
        <f>AA9+1</f>
        <v>43851</v>
      </c>
      <c r="AC9">
        <f>AB9+1</f>
        <v>43852</v>
      </c>
      <c r="AD9">
        <f>AC9+1</f>
        <v>43853</v>
      </c>
      <c r="AE9">
        <f>AD9+1</f>
        <v>43854</v>
      </c>
      <c r="AF9">
        <f>AE9+3</f>
        <v>43857</v>
      </c>
      <c r="AG9">
        <f>AF9+1</f>
        <v>43858</v>
      </c>
      <c r="AH9">
        <f>AG9+1</f>
        <v>43859</v>
      </c>
      <c r="AI9">
        <f>AH9+1</f>
        <v>43860</v>
      </c>
      <c r="AJ9">
        <f>AI9+1</f>
        <v>43861</v>
      </c>
      <c r="AK9">
        <f>AJ9+3</f>
        <v>43864</v>
      </c>
      <c r="AL9">
        <f>AK9+1</f>
        <v>43865</v>
      </c>
      <c r="AM9">
        <f>AL9+1</f>
        <v>43866</v>
      </c>
      <c r="AN9">
        <f>AM9+1</f>
        <v>43867</v>
      </c>
      <c r="AO9">
        <f>AN9+1</f>
        <v>43868</v>
      </c>
      <c r="AP9">
        <f>AO9+3</f>
        <v>43871</v>
      </c>
      <c r="AQ9">
        <f>AP9+1</f>
        <v>43872</v>
      </c>
      <c r="AR9">
        <f>AQ9+1</f>
        <v>43873</v>
      </c>
      <c r="AS9">
        <f>AR9+1</f>
        <v>43874</v>
      </c>
      <c r="AT9">
        <f>AS9+1</f>
        <v>43875</v>
      </c>
      <c r="AU9">
        <f>AT9+3</f>
        <v>43878</v>
      </c>
      <c r="AV9">
        <f>AU9+1</f>
        <v>43879</v>
      </c>
      <c r="AW9">
        <f>AV9+1</f>
        <v>43880</v>
      </c>
      <c r="AX9">
        <f>AW9+1</f>
        <v>43881</v>
      </c>
      <c r="AY9">
        <f>AX9+1</f>
        <v>43882</v>
      </c>
      <c r="AZ9">
        <f>AY9+3</f>
        <v>43885</v>
      </c>
      <c r="BA9">
        <f>AZ9+1</f>
        <v>43886</v>
      </c>
      <c r="BB9">
        <f>BA9+1</f>
        <v>43887</v>
      </c>
      <c r="BC9">
        <f>BB9+1</f>
        <v>43888</v>
      </c>
      <c r="BD9">
        <f>BC9+1</f>
        <v>43889</v>
      </c>
      <c r="BE9">
        <f>BD9+3</f>
        <v>43892</v>
      </c>
      <c r="BF9">
        <f>BE9+1</f>
        <v>43893</v>
      </c>
      <c r="BG9">
        <f>BF9+1</f>
        <v>43894</v>
      </c>
      <c r="BH9">
        <f>BG9+1</f>
        <v>43895</v>
      </c>
      <c r="BI9">
        <f>BH9+1</f>
        <v>43896</v>
      </c>
      <c r="BJ9">
        <f>BI9+3</f>
        <v>43899</v>
      </c>
      <c r="BK9">
        <f>BJ9+1</f>
        <v>43900</v>
      </c>
      <c r="BL9">
        <f>BK9+1</f>
        <v>43901</v>
      </c>
      <c r="BM9">
        <f>BL9+1</f>
        <v>43902</v>
      </c>
      <c r="BN9">
        <f>BM9+1</f>
        <v>43903</v>
      </c>
      <c r="BO9">
        <f>BN9+3</f>
        <v>43906</v>
      </c>
      <c r="BP9">
        <f>BO9+1</f>
        <v>43907</v>
      </c>
      <c r="BQ9">
        <f>BP9+1</f>
        <v>43908</v>
      </c>
      <c r="BR9">
        <f>BQ9+1</f>
        <v>43909</v>
      </c>
      <c r="BS9">
        <f>BR9+1</f>
        <v>43910</v>
      </c>
      <c r="BT9">
        <f>BS9+3</f>
        <v>43913</v>
      </c>
      <c r="BU9">
        <f>BT9+1</f>
        <v>43914</v>
      </c>
      <c r="BV9">
        <f>BU9+1</f>
        <v>43915</v>
      </c>
      <c r="BW9">
        <f>BV9+1</f>
        <v>43916</v>
      </c>
      <c r="BX9">
        <f>BW9+1</f>
        <v>43917</v>
      </c>
      <c r="BY9">
        <f>BX9+3</f>
        <v>43920</v>
      </c>
      <c r="BZ9">
        <f>BY9+1</f>
        <v>43921</v>
      </c>
      <c r="CA9">
        <f>BZ9+1</f>
        <v>43922</v>
      </c>
      <c r="CB9">
        <f>CA9+1</f>
        <v>43923</v>
      </c>
      <c r="CC9">
        <f>CB9+1</f>
        <v>43924</v>
      </c>
      <c r="CD9">
        <f>CC9+3</f>
        <v>43927</v>
      </c>
      <c r="CE9">
        <f>CD9+1</f>
        <v>43928</v>
      </c>
      <c r="CF9">
        <f>CE9+1</f>
        <v>43929</v>
      </c>
      <c r="CG9">
        <f>CF9+1</f>
        <v>43930</v>
      </c>
      <c r="CH9">
        <f>CG9+1</f>
        <v>43931</v>
      </c>
      <c r="CI9">
        <f>CH9+3</f>
        <v>43934</v>
      </c>
      <c r="CJ9">
        <f>CI9+1</f>
        <v>43935</v>
      </c>
      <c r="CK9">
        <f>CJ9+1</f>
        <v>43936</v>
      </c>
      <c r="CL9">
        <f>CK9+1</f>
        <v>43937</v>
      </c>
      <c r="CM9">
        <f>CL9+1</f>
        <v>43938</v>
      </c>
      <c r="CN9">
        <f>CM9+3</f>
        <v>43941</v>
      </c>
      <c r="CO9">
        <f>CN9+1</f>
        <v>43942</v>
      </c>
      <c r="CP9">
        <f>CO9+1</f>
        <v>43943</v>
      </c>
      <c r="CQ9">
        <f>CP9+1</f>
        <v>43944</v>
      </c>
      <c r="CR9">
        <f>CQ9+1</f>
        <v>43945</v>
      </c>
      <c r="CS9">
        <f>CR9+3</f>
        <v>43948</v>
      </c>
      <c r="CT9">
        <f>CS9+1</f>
        <v>43949</v>
      </c>
      <c r="CU9">
        <f>CT9+1</f>
        <v>43950</v>
      </c>
      <c r="CV9">
        <f>CU9+1</f>
        <v>43951</v>
      </c>
      <c r="CW9">
        <f>CV9+1</f>
        <v>43952</v>
      </c>
      <c r="CX9">
        <f>CW9+3</f>
        <v>43955</v>
      </c>
      <c r="CY9">
        <f>CX9+1</f>
        <v>43956</v>
      </c>
      <c r="CZ9">
        <f>CY9+1</f>
        <v>43957</v>
      </c>
      <c r="DA9">
        <f>CZ9+1</f>
        <v>43958</v>
      </c>
      <c r="DB9">
        <f>DA9+1</f>
        <v>43959</v>
      </c>
      <c r="DC9">
        <f>DB9+3</f>
        <v>43962</v>
      </c>
      <c r="DD9">
        <f>DC9+1</f>
        <v>43963</v>
      </c>
      <c r="DE9">
        <f>DD9+1</f>
        <v>43964</v>
      </c>
      <c r="DF9">
        <f>DE9+1</f>
        <v>43965</v>
      </c>
      <c r="DG9">
        <f>DF9+1</f>
        <v>43966</v>
      </c>
      <c r="DH9">
        <f>DG9+3</f>
        <v>43969</v>
      </c>
      <c r="DI9">
        <f>DH9+1</f>
        <v>43970</v>
      </c>
      <c r="DJ9">
        <f>DI9+1</f>
        <v>43971</v>
      </c>
      <c r="DK9">
        <f>DJ9+1</f>
        <v>43972</v>
      </c>
      <c r="DL9">
        <f>DK9+1</f>
        <v>43973</v>
      </c>
      <c r="DM9">
        <f>DL9+3</f>
        <v>43976</v>
      </c>
      <c r="DN9">
        <f>DM9+1</f>
        <v>43977</v>
      </c>
      <c r="DO9">
        <f>DN9+1</f>
        <v>43978</v>
      </c>
      <c r="DP9">
        <f>DO9+1</f>
        <v>43979</v>
      </c>
      <c r="DQ9">
        <f>DP9+1</f>
        <v>43980</v>
      </c>
      <c r="DR9">
        <f>DQ9+3</f>
        <v>43983</v>
      </c>
      <c r="DS9">
        <f>DR9+1</f>
        <v>43984</v>
      </c>
      <c r="DT9">
        <f>DS9+1</f>
        <v>43985</v>
      </c>
      <c r="DU9">
        <f>DT9+1</f>
        <v>43986</v>
      </c>
      <c r="DV9">
        <f>DU9+1</f>
        <v>43987</v>
      </c>
      <c r="DW9">
        <f>DV9+3</f>
        <v>43990</v>
      </c>
      <c r="DX9">
        <f>DW9+1</f>
        <v>43991</v>
      </c>
      <c r="DY9">
        <f>DX9+1</f>
        <v>43992</v>
      </c>
      <c r="DZ9">
        <f>DY9+1</f>
        <v>43993</v>
      </c>
      <c r="EA9">
        <f>DZ9+1</f>
        <v>43994</v>
      </c>
      <c r="EB9">
        <f>EA9+3</f>
        <v>43997</v>
      </c>
      <c r="EC9">
        <f>EB9+1</f>
        <v>43998</v>
      </c>
      <c r="ED9">
        <f>EC9+1</f>
        <v>43999</v>
      </c>
      <c r="EE9">
        <f>ED9+1</f>
        <v>44000</v>
      </c>
      <c r="EF9">
        <f>EE9+1</f>
        <v>44001</v>
      </c>
      <c r="EG9">
        <f>EF9+3</f>
        <v>44004</v>
      </c>
      <c r="EH9">
        <f>EG9+1</f>
        <v>44005</v>
      </c>
      <c r="EI9">
        <f>EH9+1</f>
        <v>44006</v>
      </c>
      <c r="EJ9">
        <f>EI9+1</f>
        <v>44007</v>
      </c>
      <c r="EK9">
        <f>EJ9+1</f>
        <v>44008</v>
      </c>
      <c r="EL9">
        <f>EK9+3</f>
        <v>44011</v>
      </c>
      <c r="EM9">
        <f>EL9+1</f>
        <v>44012</v>
      </c>
      <c r="EN9">
        <f>EM9+1</f>
        <v>44013</v>
      </c>
      <c r="EO9">
        <f>EN9+1</f>
        <v>44014</v>
      </c>
      <c r="EP9">
        <f>EO9+1</f>
        <v>44015</v>
      </c>
      <c r="EQ9">
        <f>EP9+3</f>
        <v>44018</v>
      </c>
      <c r="ER9">
        <f>EQ9+1</f>
        <v>44019</v>
      </c>
      <c r="ES9">
        <f>ER9+1</f>
        <v>44020</v>
      </c>
      <c r="ET9">
        <f>ES9+1</f>
        <v>44021</v>
      </c>
      <c r="EU9">
        <f>ET9+1</f>
        <v>44022</v>
      </c>
      <c r="EV9">
        <f>EU9+3</f>
        <v>44025</v>
      </c>
      <c r="EW9">
        <f>EV9+1</f>
        <v>44026</v>
      </c>
      <c r="EX9">
        <f>EW9+1</f>
        <v>44027</v>
      </c>
      <c r="EY9">
        <f>EX9+1</f>
        <v>44028</v>
      </c>
      <c r="EZ9">
        <f>EY9+1</f>
        <v>44029</v>
      </c>
      <c r="FA9">
        <f>EZ9+3</f>
        <v>44032</v>
      </c>
      <c r="FB9">
        <f>FA9+1</f>
        <v>44033</v>
      </c>
      <c r="FC9">
        <f>FB9+1</f>
        <v>44034</v>
      </c>
      <c r="FD9">
        <f>FC9+1</f>
        <v>44035</v>
      </c>
      <c r="FE9">
        <f>FD9+1</f>
        <v>44036</v>
      </c>
      <c r="FF9">
        <f>FE9+3</f>
        <v>44039</v>
      </c>
      <c r="FG9">
        <f>FF9+1</f>
        <v>44040</v>
      </c>
      <c r="FH9">
        <f>FG9+1</f>
        <v>44041</v>
      </c>
      <c r="FI9">
        <f>FH9+1</f>
        <v>44042</v>
      </c>
      <c r="FJ9">
        <f>FI9+1</f>
        <v>44043</v>
      </c>
      <c r="FK9">
        <f>FJ9+3</f>
        <v>44046</v>
      </c>
      <c r="FL9">
        <f>FK9+1</f>
        <v>44047</v>
      </c>
      <c r="FM9">
        <f>FL9+1</f>
        <v>44048</v>
      </c>
      <c r="FN9">
        <f>FM9+1</f>
        <v>44049</v>
      </c>
      <c r="FO9">
        <f>FN9+1</f>
        <v>44050</v>
      </c>
      <c r="FP9">
        <f>FO9+3</f>
        <v>44053</v>
      </c>
      <c r="FQ9">
        <f>FP9+1</f>
        <v>44054</v>
      </c>
      <c r="FR9">
        <f>FQ9+1</f>
        <v>44055</v>
      </c>
      <c r="FS9">
        <f>FR9+1</f>
        <v>44056</v>
      </c>
      <c r="FT9">
        <f>FS9+1</f>
        <v>44057</v>
      </c>
      <c r="FU9">
        <f>FT9+3</f>
        <v>44060</v>
      </c>
      <c r="FV9">
        <f>FU9+1</f>
        <v>44061</v>
      </c>
      <c r="FW9">
        <f>FV9+1</f>
        <v>44062</v>
      </c>
      <c r="FX9">
        <f>FW9+1</f>
        <v>44063</v>
      </c>
      <c r="FY9">
        <f>FX9+1</f>
        <v>44064</v>
      </c>
      <c r="FZ9">
        <f>FY9+3</f>
        <v>44067</v>
      </c>
      <c r="GA9">
        <f>FZ9+1</f>
        <v>44068</v>
      </c>
      <c r="GB9">
        <f>GA9+1</f>
        <v>44069</v>
      </c>
      <c r="GC9">
        <f>GB9+1</f>
        <v>44070</v>
      </c>
      <c r="GD9">
        <f>GC9+1</f>
        <v>44071</v>
      </c>
      <c r="GE9">
        <f>GD9+3</f>
        <v>44074</v>
      </c>
      <c r="GF9">
        <f>GE9+1</f>
        <v>44075</v>
      </c>
      <c r="GG9">
        <f>GF9+1</f>
        <v>44076</v>
      </c>
      <c r="GH9">
        <f>GG9+1</f>
        <v>44077</v>
      </c>
      <c r="GI9">
        <f>GH9+1</f>
        <v>44078</v>
      </c>
      <c r="GJ9">
        <f>GI9+3</f>
        <v>44081</v>
      </c>
      <c r="GK9">
        <f>GJ9+1</f>
        <v>44082</v>
      </c>
      <c r="GL9">
        <f>GK9+1</f>
        <v>44083</v>
      </c>
      <c r="GM9">
        <f>GL9+1</f>
        <v>44084</v>
      </c>
      <c r="GN9">
        <f>GM9+1</f>
        <v>44085</v>
      </c>
      <c r="GO9">
        <f>GN9+3</f>
        <v>44088</v>
      </c>
      <c r="GP9">
        <f>GO9+1</f>
        <v>44089</v>
      </c>
      <c r="GQ9">
        <f>GP9+1</f>
        <v>44090</v>
      </c>
      <c r="GR9">
        <f>GQ9+1</f>
        <v>44091</v>
      </c>
      <c r="GS9">
        <f>GR9+1</f>
        <v>44092</v>
      </c>
      <c r="GT9">
        <f>GS9+3</f>
        <v>44095</v>
      </c>
      <c r="GU9">
        <f>GT9+1</f>
        <v>44096</v>
      </c>
      <c r="GV9">
        <f>GU9+1</f>
        <v>44097</v>
      </c>
      <c r="GW9">
        <f>GV9+1</f>
        <v>44098</v>
      </c>
      <c r="GX9">
        <f>GW9+1</f>
        <v>44099</v>
      </c>
      <c r="GY9">
        <f>GX9+3</f>
        <v>44102</v>
      </c>
      <c r="GZ9">
        <f>GY9+1</f>
        <v>44103</v>
      </c>
      <c r="HA9">
        <f>GZ9+1</f>
        <v>44104</v>
      </c>
      <c r="HB9">
        <f>HA9+1</f>
        <v>44105</v>
      </c>
      <c r="HC9">
        <f>HB9+1</f>
        <v>44106</v>
      </c>
      <c r="HD9">
        <f>HC9+3</f>
        <v>44109</v>
      </c>
      <c r="HE9">
        <f>HD9+1</f>
        <v>44110</v>
      </c>
      <c r="HF9">
        <f>HE9+1</f>
        <v>44111</v>
      </c>
      <c r="HG9">
        <f>HF9+1</f>
        <v>44112</v>
      </c>
      <c r="HH9">
        <f>HG9+1</f>
        <v>44113</v>
      </c>
      <c r="HI9">
        <f>HH9+3</f>
        <v>44116</v>
      </c>
      <c r="HJ9">
        <f>HI9+1</f>
        <v>44117</v>
      </c>
      <c r="HK9">
        <f>HJ9+1</f>
        <v>44118</v>
      </c>
      <c r="HL9">
        <f>HK9+1</f>
        <v>44119</v>
      </c>
      <c r="HM9">
        <f>HL9+1</f>
        <v>44120</v>
      </c>
      <c r="HN9">
        <f>HM9+3</f>
        <v>44123</v>
      </c>
      <c r="HO9">
        <f>HN9+1</f>
        <v>44124</v>
      </c>
      <c r="HP9">
        <f>HO9+1</f>
        <v>44125</v>
      </c>
      <c r="HQ9">
        <f>HP9+1</f>
        <v>44126</v>
      </c>
      <c r="HR9">
        <f>HQ9+1</f>
        <v>44127</v>
      </c>
      <c r="HS9">
        <f>HR9+3</f>
        <v>44130</v>
      </c>
      <c r="HT9">
        <f>HS9+1</f>
        <v>44131</v>
      </c>
      <c r="HU9">
        <f>HT9+1</f>
        <v>44132</v>
      </c>
      <c r="HV9">
        <f>HU9+1</f>
        <v>44133</v>
      </c>
      <c r="HW9">
        <f>HV9+1</f>
        <v>44134</v>
      </c>
      <c r="HX9">
        <f>HW9+3</f>
        <v>44137</v>
      </c>
      <c r="HY9">
        <f>HX9+1</f>
        <v>44138</v>
      </c>
      <c r="HZ9">
        <f>HY9+1</f>
        <v>44139</v>
      </c>
      <c r="IA9">
        <f>HZ9+1</f>
        <v>44140</v>
      </c>
      <c r="IB9">
        <f>IA9+1</f>
        <v>44141</v>
      </c>
      <c r="IC9">
        <f>IB9+3</f>
        <v>44144</v>
      </c>
      <c r="ID9">
        <f>IC9+1</f>
        <v>44145</v>
      </c>
      <c r="IE9">
        <f>ID9+1</f>
        <v>44146</v>
      </c>
      <c r="IF9">
        <f>IE9+1</f>
        <v>44147</v>
      </c>
      <c r="IG9">
        <f>IF9+1</f>
        <v>44148</v>
      </c>
      <c r="IH9">
        <f>IG9+3</f>
        <v>44151</v>
      </c>
      <c r="II9">
        <f>IH9+1</f>
        <v>44152</v>
      </c>
      <c r="IJ9">
        <f>II9+1</f>
        <v>44153</v>
      </c>
      <c r="IK9">
        <f>IJ9+1</f>
        <v>44154</v>
      </c>
      <c r="IL9">
        <f>IK9+1</f>
        <v>44155</v>
      </c>
      <c r="IM9">
        <f>IL9+3</f>
        <v>44158</v>
      </c>
      <c r="IN9">
        <f>IM9+1</f>
        <v>44159</v>
      </c>
      <c r="IO9">
        <f>IN9+1</f>
        <v>44160</v>
      </c>
      <c r="IP9">
        <f>IO9+1</f>
        <v>44161</v>
      </c>
      <c r="IQ9">
        <f>IP9+1</f>
        <v>44162</v>
      </c>
    </row>
    <row r="10" ht="81" customHeight="1">
      <c r="A10" t="str">
        <v>WBS</v>
      </c>
      <c r="B10" t="str">
        <v>Tasks</v>
      </c>
      <c r="C10" t="str">
        <v>Task Lead</v>
      </c>
      <c r="D10" t="str">
        <v>Start</v>
      </c>
      <c r="E10" t="str">
        <v>End</v>
      </c>
      <c r="F10" t="str">
        <v>Duration (Days)</v>
      </c>
      <c r="G10" t="str">
        <v>% Complete</v>
      </c>
      <c r="H10" t="str">
        <v>Working Days</v>
      </c>
      <c r="I10" t="str">
        <v>Days Complete</v>
      </c>
      <c r="J10" t="str">
        <v>Days Remaining</v>
      </c>
      <c r="L10">
        <f>L9</f>
        <v>43829</v>
      </c>
      <c r="Q10">
        <f>Q9</f>
        <v>43836</v>
      </c>
      <c r="V10">
        <f>V9</f>
        <v>43843</v>
      </c>
      <c r="AA10">
        <f>AA9</f>
        <v>43850</v>
      </c>
      <c r="AF10">
        <f>AF9</f>
        <v>43857</v>
      </c>
      <c r="AK10">
        <f>AK9</f>
        <v>43864</v>
      </c>
      <c r="AP10">
        <f>AP9</f>
        <v>43871</v>
      </c>
      <c r="AU10">
        <f>AU9</f>
        <v>43878</v>
      </c>
      <c r="AZ10">
        <f>AZ9</f>
        <v>43885</v>
      </c>
      <c r="BE10">
        <f>BE9</f>
        <v>43892</v>
      </c>
      <c r="BJ10">
        <f>BJ9</f>
        <v>43899</v>
      </c>
      <c r="BO10">
        <f>BO9</f>
        <v>43906</v>
      </c>
      <c r="BT10">
        <f>BT9</f>
        <v>43913</v>
      </c>
      <c r="BY10">
        <f>BY9</f>
        <v>43920</v>
      </c>
      <c r="CD10">
        <f>CD9</f>
        <v>43927</v>
      </c>
      <c r="CI10">
        <f>CI9</f>
        <v>43934</v>
      </c>
      <c r="CN10">
        <f>CN9</f>
        <v>43941</v>
      </c>
      <c r="CS10">
        <f>CS9</f>
        <v>43948</v>
      </c>
      <c r="CX10">
        <f>CX9</f>
        <v>43955</v>
      </c>
      <c r="DC10">
        <f>DC9</f>
        <v>43962</v>
      </c>
      <c r="DH10">
        <f>DH9</f>
        <v>43969</v>
      </c>
      <c r="DM10">
        <f>DM9</f>
        <v>43976</v>
      </c>
      <c r="DR10">
        <f>DR9</f>
        <v>43983</v>
      </c>
      <c r="DW10">
        <f>DW9</f>
        <v>43990</v>
      </c>
      <c r="EB10">
        <f>EB9</f>
        <v>43997</v>
      </c>
      <c r="EG10">
        <f>EG9</f>
        <v>44004</v>
      </c>
      <c r="EL10">
        <f>EL9</f>
        <v>44011</v>
      </c>
      <c r="EQ10">
        <f>EQ9</f>
        <v>44018</v>
      </c>
      <c r="EV10">
        <f>EV9</f>
        <v>44025</v>
      </c>
      <c r="FA10">
        <f>FA9</f>
        <v>44032</v>
      </c>
      <c r="FF10">
        <f>FF9</f>
        <v>44039</v>
      </c>
      <c r="FK10">
        <f>FK9</f>
        <v>44046</v>
      </c>
      <c r="FP10">
        <f>FP9</f>
        <v>44053</v>
      </c>
      <c r="FU10">
        <f>FU9</f>
        <v>44060</v>
      </c>
      <c r="FZ10">
        <f>FZ9</f>
        <v>44067</v>
      </c>
      <c r="GE10">
        <f>GE9</f>
        <v>44074</v>
      </c>
      <c r="GJ10">
        <f>GJ9</f>
        <v>44081</v>
      </c>
      <c r="GO10">
        <f>GO9</f>
        <v>44088</v>
      </c>
      <c r="GT10">
        <f>GT9</f>
        <v>44095</v>
      </c>
      <c r="GY10">
        <f>GY9</f>
        <v>44102</v>
      </c>
      <c r="HD10">
        <f>HD9</f>
        <v>44109</v>
      </c>
      <c r="HI10">
        <f>HI9</f>
        <v>44116</v>
      </c>
      <c r="HN10">
        <f>HN9</f>
        <v>44123</v>
      </c>
      <c r="HS10">
        <f>HS9</f>
        <v>44130</v>
      </c>
      <c r="HX10">
        <f>HX9</f>
        <v>44137</v>
      </c>
      <c r="IC10">
        <f>IC9</f>
        <v>44144</v>
      </c>
      <c r="IH10">
        <f>IH9</f>
        <v>44151</v>
      </c>
      <c r="IM10">
        <f>IM9</f>
        <v>44158</v>
      </c>
    </row>
    <row r="12">
      <c r="A12" t="str">
        <v>1</v>
      </c>
      <c r="B12" t="str">
        <v>Task Category 1</v>
      </c>
      <c r="C12" t="str">
        <v>John</v>
      </c>
      <c r="D12">
        <v>43833</v>
      </c>
      <c r="E12">
        <f>D12+F12-1</f>
        <v>43906</v>
      </c>
      <c r="F12">
        <f>MAX(E13:E16)-D12</f>
        <v>74</v>
      </c>
      <c r="G12">
        <f>SUMPRODUCT(F13:F16,G13:G16)/SUM(F13:F16)</f>
        <v>0.7985576923076922</v>
      </c>
      <c r="H12">
        <f>NETWORKDAYS(D12,E12)</f>
        <v>52</v>
      </c>
      <c r="I12">
        <f>ROUNDDOWN(G12*F12,0)</f>
        <v>59</v>
      </c>
      <c r="J12">
        <f>F12-I12</f>
        <v>15</v>
      </c>
    </row>
    <row r="13">
      <c r="A13" t="str">
        <v>1.1</v>
      </c>
      <c r="B13" t="str">
        <v>Sub Task</v>
      </c>
      <c r="D13">
        <f>D12</f>
        <v>43833</v>
      </c>
      <c r="E13">
        <f>D13+F13-1</f>
        <v>43850</v>
      </c>
      <c r="F13">
        <v>18</v>
      </c>
      <c r="G13">
        <v>1</v>
      </c>
      <c r="H13">
        <f>NETWORKDAYS(D13,E13)</f>
        <v>12</v>
      </c>
      <c r="I13">
        <f>ROUNDDOWN(G13*F13,0)</f>
        <v>18</v>
      </c>
      <c r="J13">
        <f>F13-I13</f>
        <v>0</v>
      </c>
    </row>
    <row r="14">
      <c r="A14" t="str">
        <v>1.2</v>
      </c>
      <c r="B14" t="str">
        <v>Sub Task</v>
      </c>
      <c r="D14">
        <f>E13+1</f>
        <v>43851</v>
      </c>
      <c r="E14">
        <f>D14+F14-1</f>
        <v>43880</v>
      </c>
      <c r="F14">
        <v>30</v>
      </c>
      <c r="G14">
        <v>0.95</v>
      </c>
      <c r="H14">
        <f>NETWORKDAYS(D14,E14)</f>
        <v>22</v>
      </c>
      <c r="I14">
        <f>ROUNDDOWN(G14*F14,0)</f>
        <v>28</v>
      </c>
      <c r="J14">
        <f>F14-I14</f>
        <v>2</v>
      </c>
    </row>
    <row r="15">
      <c r="A15" t="str">
        <v>1.3</v>
      </c>
      <c r="B15" t="str">
        <v>Sub Task</v>
      </c>
      <c r="D15">
        <v>43852</v>
      </c>
      <c r="E15">
        <f>D15+F15-1</f>
        <v>43870</v>
      </c>
      <c r="F15">
        <v>19</v>
      </c>
      <c r="G15">
        <v>0.95</v>
      </c>
      <c r="H15">
        <f>NETWORKDAYS(D15,E15)</f>
        <v>13</v>
      </c>
      <c r="I15">
        <f>ROUNDDOWN(G15*F15,0)</f>
        <v>18</v>
      </c>
      <c r="J15">
        <f>F15-I15</f>
        <v>1</v>
      </c>
    </row>
    <row r="16">
      <c r="A16" t="str">
        <v>1.4</v>
      </c>
      <c r="B16" t="str">
        <v>Sub Task</v>
      </c>
      <c r="D16">
        <f>E15+1</f>
        <v>43871</v>
      </c>
      <c r="E16">
        <f>D16+F16-1</f>
        <v>43907</v>
      </c>
      <c r="F16">
        <v>37</v>
      </c>
      <c r="G16">
        <v>0.5</v>
      </c>
      <c r="H16">
        <f>NETWORKDAYS(D16,E16)</f>
        <v>27</v>
      </c>
      <c r="I16">
        <f>ROUNDDOWN(G16*F16,0)</f>
        <v>18</v>
      </c>
      <c r="J16">
        <f>F16-I16</f>
        <v>19</v>
      </c>
    </row>
    <row r="17">
      <c r="A17" t="str">
        <v>2</v>
      </c>
      <c r="B17" t="str">
        <v>Task Category 2</v>
      </c>
      <c r="C17" t="str">
        <v>Jane</v>
      </c>
      <c r="D17">
        <v>43891</v>
      </c>
      <c r="E17">
        <f>D17+F17-1</f>
        <v>43962</v>
      </c>
      <c r="F17">
        <f>MAX(E18:E21)-D17</f>
        <v>72</v>
      </c>
      <c r="G17">
        <f>SUMPRODUCT(F18:F21,G18:G21)/SUM(F18:F21)</f>
        <v>0.13465346534653466</v>
      </c>
      <c r="H17">
        <f>NETWORKDAYS(D17,E17)</f>
        <v>51</v>
      </c>
      <c r="I17">
        <f>ROUNDDOWN(G17*F17,0)</f>
        <v>9</v>
      </c>
      <c r="J17">
        <f>F17-I17</f>
        <v>63</v>
      </c>
    </row>
    <row r="18">
      <c r="A18" t="str">
        <v>2.1</v>
      </c>
      <c r="B18" t="str">
        <v>Sub Task</v>
      </c>
      <c r="D18">
        <f>D17</f>
        <v>43891</v>
      </c>
      <c r="E18">
        <f>D18+F18-1</f>
        <v>43907</v>
      </c>
      <c r="F18">
        <v>17</v>
      </c>
      <c r="G18">
        <v>0.5</v>
      </c>
      <c r="H18">
        <f>NETWORKDAYS(D18,E18)</f>
        <v>12</v>
      </c>
      <c r="I18">
        <f>ROUNDDOWN(G18*F18,0)</f>
        <v>8</v>
      </c>
      <c r="J18">
        <f>F18-I18</f>
        <v>9</v>
      </c>
    </row>
    <row r="19">
      <c r="A19" t="str">
        <v>2.2</v>
      </c>
      <c r="B19" t="str">
        <v>Sub Task</v>
      </c>
      <c r="D19">
        <f>D18</f>
        <v>43891</v>
      </c>
      <c r="E19">
        <f>D19+F19-1</f>
        <v>43907</v>
      </c>
      <c r="F19">
        <v>17</v>
      </c>
      <c r="G19">
        <v>0.3</v>
      </c>
      <c r="H19">
        <f>NETWORKDAYS(D19,E19)</f>
        <v>12</v>
      </c>
      <c r="I19">
        <f>ROUNDDOWN(G19*F19,0)</f>
        <v>5</v>
      </c>
      <c r="J19">
        <f>F19-I19</f>
        <v>12</v>
      </c>
    </row>
    <row r="20">
      <c r="A20" t="str">
        <v>2.3</v>
      </c>
      <c r="B20" t="str">
        <v>Sub Task</v>
      </c>
      <c r="D20">
        <f>E19+1</f>
        <v>43908</v>
      </c>
      <c r="E20">
        <f>D20+F20-1</f>
        <v>43946</v>
      </c>
      <c r="F20">
        <v>39</v>
      </c>
      <c r="G20">
        <v>0</v>
      </c>
      <c r="H20">
        <f>NETWORKDAYS(D20,E20)</f>
        <v>28</v>
      </c>
      <c r="I20">
        <f>ROUNDDOWN(G20*F20,0)</f>
        <v>0</v>
      </c>
      <c r="J20">
        <f>F20-I20</f>
        <v>39</v>
      </c>
    </row>
    <row r="21">
      <c r="A21" t="str">
        <v>2.4</v>
      </c>
      <c r="B21" t="str">
        <v>Sub Task</v>
      </c>
      <c r="D21">
        <v>43936</v>
      </c>
      <c r="E21">
        <f>D21+F21-1</f>
        <v>43963</v>
      </c>
      <c r="F21">
        <v>28</v>
      </c>
      <c r="G21">
        <v>0</v>
      </c>
      <c r="H21">
        <f>NETWORKDAYS(D21,E21)</f>
        <v>20</v>
      </c>
      <c r="I21">
        <f>ROUNDDOWN(G21*F21,0)</f>
        <v>0</v>
      </c>
      <c r="J21">
        <f>F21-I21</f>
        <v>28</v>
      </c>
    </row>
    <row r="22">
      <c r="A22" t="str">
        <v>3</v>
      </c>
      <c r="B22" t="str">
        <v>Task Category 3</v>
      </c>
      <c r="C22" t="str">
        <v>Bill</v>
      </c>
      <c r="D22">
        <f>E20</f>
        <v>43946</v>
      </c>
      <c r="E22">
        <f>D22+F22-1</f>
        <v>44044</v>
      </c>
      <c r="F22">
        <f>MAX(E23:E26)-D22</f>
        <v>99</v>
      </c>
      <c r="G22">
        <f>SUMPRODUCT(F23:F26,G23:G26)/SUM(F23:F26)</f>
        <v>0</v>
      </c>
      <c r="H22">
        <f>NETWORKDAYS(D22,E22)</f>
        <v>70</v>
      </c>
      <c r="I22">
        <f>ROUNDDOWN(G22*F22,0)</f>
        <v>0</v>
      </c>
      <c r="J22">
        <f>F22-I22</f>
        <v>99</v>
      </c>
    </row>
    <row r="23">
      <c r="A23" t="str">
        <v>3.1</v>
      </c>
      <c r="B23" t="str">
        <v>Sub Task</v>
      </c>
      <c r="D23">
        <f>D22</f>
        <v>43946</v>
      </c>
      <c r="E23">
        <f>D23+F23-1</f>
        <v>43962</v>
      </c>
      <c r="F23">
        <v>17</v>
      </c>
      <c r="G23">
        <v>0</v>
      </c>
      <c r="H23">
        <f>NETWORKDAYS(D23,E23)</f>
        <v>11</v>
      </c>
      <c r="I23">
        <f>ROUNDDOWN(G23*F23,0)</f>
        <v>0</v>
      </c>
      <c r="J23">
        <f>F23-I23</f>
        <v>17</v>
      </c>
    </row>
    <row r="24">
      <c r="A24" t="str">
        <v>3.2</v>
      </c>
      <c r="B24" t="str">
        <v>Sub Task</v>
      </c>
      <c r="D24">
        <f>E23+1</f>
        <v>43963</v>
      </c>
      <c r="E24">
        <f>D24+F24-1</f>
        <v>43979</v>
      </c>
      <c r="F24">
        <v>17</v>
      </c>
      <c r="G24">
        <v>0</v>
      </c>
      <c r="H24">
        <f>NETWORKDAYS(D24,E24)</f>
        <v>13</v>
      </c>
      <c r="I24">
        <f>ROUNDDOWN(G24*F24,0)</f>
        <v>0</v>
      </c>
      <c r="J24">
        <f>F24-I24</f>
        <v>17</v>
      </c>
    </row>
    <row r="25">
      <c r="A25" t="str">
        <v>3.3</v>
      </c>
      <c r="B25" t="str">
        <v>Sub Task</v>
      </c>
      <c r="D25">
        <f>E24+1</f>
        <v>43980</v>
      </c>
      <c r="E25">
        <f>D25+F25-1</f>
        <v>44016</v>
      </c>
      <c r="F25">
        <v>37</v>
      </c>
      <c r="G25">
        <v>0</v>
      </c>
      <c r="H25">
        <f>NETWORKDAYS(D25,E25)</f>
        <v>26</v>
      </c>
      <c r="I25">
        <f>ROUNDDOWN(G25*F25,0)</f>
        <v>0</v>
      </c>
      <c r="J25">
        <f>F25-I25</f>
        <v>37</v>
      </c>
    </row>
    <row r="26">
      <c r="A26" t="str">
        <v>3.4</v>
      </c>
      <c r="B26" t="str">
        <v>Sub Task</v>
      </c>
      <c r="D26">
        <f>E25+1</f>
        <v>44017</v>
      </c>
      <c r="E26">
        <f>D26+F26-1</f>
        <v>44045</v>
      </c>
      <c r="F26">
        <v>29</v>
      </c>
      <c r="G26">
        <v>0</v>
      </c>
      <c r="H26">
        <f>NETWORKDAYS(D26,E26)</f>
        <v>20</v>
      </c>
      <c r="I26">
        <f>ROUNDDOWN(G26*F26,0)</f>
        <v>0</v>
      </c>
      <c r="J26">
        <f>F26-I26</f>
        <v>29</v>
      </c>
    </row>
  </sheetData>
  <mergeCells count="48">
    <mergeCell ref="IH10:IL10"/>
    <mergeCell ref="IM10:IQ10"/>
    <mergeCell ref="L10:P10"/>
    <mergeCell ref="Q10:U10"/>
    <mergeCell ref="V10:Z10"/>
    <mergeCell ref="AA10:AE10"/>
    <mergeCell ref="HX10:IB10"/>
    <mergeCell ref="IC10:IG10"/>
    <mergeCell ref="AZ10:BD10"/>
    <mergeCell ref="BE10:BI10"/>
    <mergeCell ref="BJ10:BN10"/>
    <mergeCell ref="BO10:BS10"/>
    <mergeCell ref="AF10:AJ10"/>
    <mergeCell ref="AK10:AO10"/>
    <mergeCell ref="AP10:AT10"/>
    <mergeCell ref="AU10:AY10"/>
    <mergeCell ref="CN10:CR10"/>
    <mergeCell ref="CS10:CW10"/>
    <mergeCell ref="CX10:DB10"/>
    <mergeCell ref="DC10:DG10"/>
    <mergeCell ref="BT10:BX10"/>
    <mergeCell ref="BY10:CC10"/>
    <mergeCell ref="CD10:CH10"/>
    <mergeCell ref="CI10:CM10"/>
    <mergeCell ref="EB10:EF10"/>
    <mergeCell ref="EG10:EK10"/>
    <mergeCell ref="EL10:EP10"/>
    <mergeCell ref="EQ10:EU10"/>
    <mergeCell ref="DH10:DL10"/>
    <mergeCell ref="DM10:DQ10"/>
    <mergeCell ref="DR10:DV10"/>
    <mergeCell ref="DW10:EA10"/>
    <mergeCell ref="FP10:FT10"/>
    <mergeCell ref="FU10:FY10"/>
    <mergeCell ref="FZ10:GD10"/>
    <mergeCell ref="GE10:GI10"/>
    <mergeCell ref="EV10:EZ10"/>
    <mergeCell ref="FA10:FE10"/>
    <mergeCell ref="FF10:FJ10"/>
    <mergeCell ref="FK10:FO10"/>
    <mergeCell ref="HD10:HH10"/>
    <mergeCell ref="HI10:HM10"/>
    <mergeCell ref="HN10:HR10"/>
    <mergeCell ref="HS10:HW10"/>
    <mergeCell ref="GJ10:GN10"/>
    <mergeCell ref="GO10:GS10"/>
    <mergeCell ref="GT10:GX10"/>
    <mergeCell ref="GY10:HC10"/>
  </mergeCells>
  <pageMargins left="0.5" right="0.5" top="0.5" bottom="1" header="0.5" footer="0.5"/>
  <ignoredErrors>
    <ignoredError numberStoredAsText="1" sqref="A2:IQ32"/>
  </ignoredErrors>
  <legacyDrawing r:id="rId1"/>
</worksheet>
</file>

<file path=docProps/app.xml><?xml version="1.0" encoding="utf-8"?>
<Properties xmlns="http://schemas.openxmlformats.org/officeDocument/2006/extended-properties" xmlns:vt="http://schemas.openxmlformats.org/officeDocument/2006/docPropsVTypes">
  <Application>SheetJS</Application>
  <AppVersion>15.0000</AppVersion>
  <Company>Template Flow Hub</Company>
  <DocSecurity>0</DocSecurity>
  <HyperlinksChanged>false</HyperlinksChanged>
  <SharedDoc>false</SharedDoc>
  <LinksUpToDate>false</LinksUpToDate>
  <ScaleCrop>false</ScaleCrop>
  <HeadingPairs>
    <vt:vector size="2" baseType="variant">
      <vt:variant>
        <vt:lpstr>Worksheets</vt:lpstr>
      </vt:variant>
      <vt:variant>
        <vt:i4>1</vt:i4>
      </vt:variant>
    </vt:vector>
  </HeadingPairs>
  <TitlesOfParts>
    <vt:vector size="1" baseType="lpstr">
      <vt:lpstr>GanttChart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2006-11-11T15:27:14Z</dcterms:created>
  <dcterms:modified xsi:type="dcterms:W3CDTF">2020-03-14T13:12:13Z</dcterms:modified>
  <cp:lastModifiedBy>Template Flow Hub</cp:lastModifiedBy>
  <cp:lastPrinted>2007-06-22T03:15:11Z</cp:lastPrinted>
  <dc:creator>Template Flow Hub</dc:creator>
  <dc:title>Excel Gantt Chart Template</dc:title>
</cp:coreProperties>
</file>