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GanttChart" sheetId="1" r:id="rId1"/>
  </sheets>
  <definedNames>
    <definedName name="_xlnm.Print_Area" localSheetId="0">GanttChart!$A$3:$IQ$38</definedName>
  </definedNames>
</workbook>
</file>

<file path=xl/comments1.xml><?xml version="1.0" encoding="utf-8"?>
<comments xmlns="http://schemas.openxmlformats.org/spreadsheetml/2006/main">
  <authors>
    <author>Jon</author>
  </authors>
  <commentList>
    <comment ref="G1" authorId="0">
      <text>
        <t xml:space="preserve">Limited Use Policy
The spreadsheet is for your personal use only. You may customize it to suit your needs, but it may not be sold, distributed, or placed on a public server (i.e. the internet), without the written consent of Vertex42 LLC.
No Warranties
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Limitation of Liability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text>
    </comment>
    <comment ref="A11" authorId="0">
      <text>
        <t xml:space="preserve">Work Breakdown Structure
Enter the Task# and Subtask#
2
2.1
2.2
etc.</t>
      </text>
    </comment>
    <comment ref="D11" authorId="0">
      <text>
        <t xml:space="preserve">Start Date
Enter the starting date for this task. To associate the start date with the end of another task, enter a formula in the start date that refers to the end date of that task.</t>
      </text>
    </comment>
    <comment ref="E11" authorId="0">
      <text>
        <t xml:space="preserve">End Date
The ending date is calculated by adding the Duration (calendar days) to the Start date minus 1 day, because the task duration is from the beginning of the Start day to the end of the End day.
</t>
      </text>
    </comment>
    <comment ref="F11" authorId="0">
      <text>
        <t xml:space="preserve">Duration (Calendar Days)
Enter the number of calendar days for the given task. Refer to the Working Days column or use a calendar to determine the corresponding working days.
For the main tasks, you can calculate the duration by finding the maximum End date of the sub tasks and subtracting the earliest start date. For example:
F13=MAX(E14:E17)-D13</t>
      </text>
    </comment>
    <comment ref="G11" authorId="0">
      <text>
        <t xml:space="preserve">Percent Complete
Update the status of this task by entering the percent complete (between 0% and 100%).
For the main tasks, you can use a weighted average of the sub tasks by adding the formula:
G13=SUMPRODUCT(F14:F17,G14:G17)/SUM(F14:F17)
Note: If you insert rows, make sure that the calculation is updated correctly.</t>
      </text>
    </comment>
    <comment ref="H11" authorId="0">
      <text>
        <t xml:space="preserve">Working Days
Counts only Mon-Fri, using the NETWORKDAYS() formula. When planning work based upon the number of working days, adjust the Duration until the desired # of working days is reached.
Note: If the start date is later changed, the number of working days may also change.</t>
      </text>
    </comment>
    <comment ref="I11" authorId="0">
      <text>
        <t xml:space="preserve">Calendar Days Complete
This column is calculated by multiplying the Duration by the %Complete and rounding down to the nearest integer.</t>
      </text>
    </comment>
    <comment ref="J11" authorId="0">
      <text>
        <t xml:space="preserve">Calendar Days Remaining
This column is calculated by subtracted the Days Complete from the Duration.</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55">
    <numFmt numFmtId="5" formatCode="&quot;$&quot;#,##0_);\(&quot;$&quot;#,##0\)"/>
    <numFmt numFmtId="6" formatCode="&quot;$&quot;#,##0_);[Red]\(&quot;$&quot;#,##0\)"/>
    <numFmt numFmtId="7" formatCode="&quot;$&quot;#,##0.00_);\(&quot;$&quot;#,##0.00\)"/>
    <numFmt numFmtId="8" formatCode="&quot;$&quot;#,##0.00_);[Red]\(&quot;$&quot;#,##0.00\)"/>
    <numFmt numFmtId="23" formatCode="\$#,##0_);\(\$#,##0\)"/>
    <numFmt numFmtId="24" formatCode="\$#,##0_);[Red]\(\$#,##0\)"/>
    <numFmt numFmtId="25" formatCode="\$#,##0.00_);\(\$#,##0.00\)"/>
    <numFmt numFmtId="26" formatCode="\$#,##0.00_);[Red]\(\$#,##0.00\)"/>
    <numFmt numFmtId="41" formatCode="_(* #,##0_);_(* \(#,##0\);_(* &quot;-&quot;_);_(@_)"/>
    <numFmt numFmtId="42" formatCode="_(&quot;$&quot;* #,##0_);_(&quot;$&quot;* \(#,##0\);_(&quot;$&quot;* &quot;-&quot;_);_(@_)"/>
    <numFmt numFmtId="43" formatCode="_(* #,##0.00_);_(* \(#,##0.00\);_(* &quot;-&quot;??_);_(@_)"/>
    <numFmt numFmtId="44" formatCode="_(&quot;$&quot;* #,##0.00_);_(&quot;$&quot;* \(#,##0.00\);_(&quot;$&quot;* &quot;-&quot;??_);_(@_)"/>
    <numFmt numFmtId="56" formatCode="&quot;上午/下午 &quot;hh&quot;時&quot;mm&quot;分&quot;ss&quot;秒 &quot;"/>
    <numFmt numFmtId="164" formatCode="[$-409]dddd\,\ mmmm\ dd\,\ yyyy"/>
    <numFmt numFmtId="165" formatCode="m/d;@"/>
    <numFmt numFmtId="166" formatCode="m/dd/yy"/>
    <numFmt numFmtId="167" formatCode="mmm\,\ yyyy"/>
    <numFmt numFmtId="168" formatCode="mmmm\,\ yyyy"/>
    <numFmt numFmtId="169" formatCode="mmm"/>
    <numFmt numFmtId="170" formatCode="mmm\,\ yy"/>
    <numFmt numFmtId="171" formatCode="0.0000000"/>
    <numFmt numFmtId="172" formatCode="0.000000"/>
    <numFmt numFmtId="173" formatCode="0.00000"/>
    <numFmt numFmtId="174" formatCode="0.0000"/>
    <numFmt numFmtId="175" formatCode="0.000"/>
    <numFmt numFmtId="176" formatCode="yyyy"/>
    <numFmt numFmtId="177" formatCode="[$-409]h:mm:ss\ AM/PM"/>
    <numFmt numFmtId="178" formatCode="0.0"/>
    <numFmt numFmtId="179" formatCode="mmm\-yyyy"/>
    <numFmt numFmtId="180" formatCode="m\ /\ d\ /\ yy"/>
    <numFmt numFmtId="181" formatCode="\(ddd\)"/>
    <numFmt numFmtId="182" formatCode="_(&quot;$&quot;* #,##0.00_);_(&quot;$&quot;* \(#,##0.00\);_(&quot;$&quot;* &quot;-&quot;??_);_(@_)"/>
    <numFmt numFmtId="183" formatCode="_(* #,##0.00_);_(* \(#,##0.00\);_(* &quot;-&quot;??_);_(@_)"/>
    <numFmt numFmtId="184" formatCode="[$-409]dddd\,\ mmmm\ dd\,\ yyyy"/>
    <numFmt numFmtId="185" formatCode="m/d;@"/>
    <numFmt numFmtId="186" formatCode="m/dd/yy"/>
    <numFmt numFmtId="187" formatCode="mmm\,\ yyyy"/>
    <numFmt numFmtId="188" formatCode="mmmm\,\ yyyy"/>
    <numFmt numFmtId="189" formatCode="mmm"/>
    <numFmt numFmtId="190" formatCode="mmm\,\ yy"/>
    <numFmt numFmtId="191" formatCode="0.0000000"/>
    <numFmt numFmtId="192" formatCode="0.000000"/>
    <numFmt numFmtId="193" formatCode="0.00000"/>
    <numFmt numFmtId="194" formatCode="0.0000"/>
    <numFmt numFmtId="195" formatCode="0.000"/>
    <numFmt numFmtId="196" formatCode="yyyy"/>
    <numFmt numFmtId="197" formatCode="[$-409]h:mm:ss\ AM/PM"/>
    <numFmt numFmtId="198" formatCode="0.0"/>
    <numFmt numFmtId="199" formatCode="mmm\-yyyy"/>
    <numFmt numFmtId="200" formatCode="m\ /\ d\ /\ yy"/>
    <numFmt numFmtId="201" formatCode="\(ddd\)"/>
    <numFmt numFmtId="202" formatCode="dd/mm/yyyy;@"/>
    <numFmt numFmtId="203" formatCode="dd/mm/yy;@"/>
    <numFmt numFmtId="204" formatCode="yyyy"/>
    <numFmt numFmtId="205" formatCode="\ dddd\ dd/mm/yy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vertex42.com/ExcelTemplates/excel-gantt-chart.html" TargetMode="External"/><Relationship Id="rId2" Type="http://schemas.openxmlformats.org/officeDocument/2006/relationships/hyperlink" Target="http://www.vertex42.com/terms.html" TargetMode="External"/><Relationship Id="rId3" Type="http://schemas.openxmlformats.org/officeDocument/2006/relationships/vmlDrawing" Target="../drawings/vmlDrawing1.v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IQ33"/>
  <sheetViews>
    <sheetView workbookViewId="0" rightToLeft="0"/>
  </sheetViews>
  <sheetData>
    <row r="1">
      <c r="A1" t="str">
        <v>VX42</v>
      </c>
      <c r="B1" t="str">
        <v>Excel Gantt Chart</v>
      </c>
      <c r="G1" t="str">
        <v>© 2006 Vertex42 LLC</v>
      </c>
      <c r="H1" t="str">
        <v>v.1.3</v>
      </c>
    </row>
    <row r="3">
      <c r="A3" t="str">
        <v>Project Name</v>
      </c>
    </row>
    <row r="4">
      <c r="A4" t="str">
        <v>Company Name</v>
      </c>
    </row>
    <row r="6">
      <c r="B6" t="str">
        <v>Project Lead:</v>
      </c>
      <c r="C6" t="str">
        <v>John Doe</v>
      </c>
    </row>
    <row r="8">
      <c r="B8" t="str">
        <v>Today's Date:</v>
      </c>
      <c r="C8">
        <v>39146</v>
      </c>
      <c r="E8" t="str">
        <v>(vertical red line)</v>
      </c>
    </row>
    <row r="10">
      <c r="B10" t="str">
        <v>Start Date:</v>
      </c>
      <c r="C10">
        <v>39085</v>
      </c>
      <c r="D10">
        <f>C10</f>
        <v>39085</v>
      </c>
      <c r="K10">
        <v>0</v>
      </c>
      <c r="L10">
        <f>(C10-WEEKDAY(C10)+2)+7*K10</f>
        <v>39083</v>
      </c>
      <c r="M10">
        <f>L10+1</f>
        <v>39084</v>
      </c>
      <c r="N10">
        <f>M10+1</f>
        <v>39085</v>
      </c>
      <c r="O10">
        <f>N10+1</f>
        <v>39086</v>
      </c>
      <c r="P10">
        <f>O10+1</f>
        <v>39087</v>
      </c>
      <c r="Q10">
        <f>P10+3</f>
        <v>39090</v>
      </c>
      <c r="R10">
        <f>Q10+1</f>
        <v>39091</v>
      </c>
      <c r="S10">
        <f>R10+1</f>
        <v>39092</v>
      </c>
      <c r="T10">
        <f>S10+1</f>
        <v>39093</v>
      </c>
      <c r="U10">
        <f>T10+1</f>
        <v>39094</v>
      </c>
      <c r="V10">
        <f>U10+3</f>
        <v>39097</v>
      </c>
      <c r="W10">
        <f>V10+1</f>
        <v>39098</v>
      </c>
      <c r="X10">
        <f>W10+1</f>
        <v>39099</v>
      </c>
      <c r="Y10">
        <f>X10+1</f>
        <v>39100</v>
      </c>
      <c r="Z10">
        <f>Y10+1</f>
        <v>39101</v>
      </c>
      <c r="AA10">
        <f>Z10+3</f>
        <v>39104</v>
      </c>
      <c r="AB10">
        <f>AA10+1</f>
        <v>39105</v>
      </c>
      <c r="AC10">
        <f>AB10+1</f>
        <v>39106</v>
      </c>
      <c r="AD10">
        <f>AC10+1</f>
        <v>39107</v>
      </c>
      <c r="AE10">
        <f>AD10+1</f>
        <v>39108</v>
      </c>
      <c r="AF10">
        <f>AE10+3</f>
        <v>39111</v>
      </c>
      <c r="AG10">
        <f>AF10+1</f>
        <v>39112</v>
      </c>
      <c r="AH10">
        <f>AG10+1</f>
        <v>39113</v>
      </c>
      <c r="AI10">
        <f>AH10+1</f>
        <v>39114</v>
      </c>
      <c r="AJ10">
        <f>AI10+1</f>
        <v>39115</v>
      </c>
      <c r="AK10">
        <f>AJ10+3</f>
        <v>39118</v>
      </c>
      <c r="AL10">
        <f>AK10+1</f>
        <v>39119</v>
      </c>
      <c r="AM10">
        <f>AL10+1</f>
        <v>39120</v>
      </c>
      <c r="AN10">
        <f>AM10+1</f>
        <v>39121</v>
      </c>
      <c r="AO10">
        <f>AN10+1</f>
        <v>39122</v>
      </c>
      <c r="AP10">
        <f>AO10+3</f>
        <v>39125</v>
      </c>
      <c r="AQ10">
        <f>AP10+1</f>
        <v>39126</v>
      </c>
      <c r="AR10">
        <f>AQ10+1</f>
        <v>39127</v>
      </c>
      <c r="AS10">
        <f>AR10+1</f>
        <v>39128</v>
      </c>
      <c r="AT10">
        <f>AS10+1</f>
        <v>39129</v>
      </c>
      <c r="AU10">
        <f>AT10+3</f>
        <v>39132</v>
      </c>
      <c r="AV10">
        <f>AU10+1</f>
        <v>39133</v>
      </c>
      <c r="AW10">
        <f>AV10+1</f>
        <v>39134</v>
      </c>
      <c r="AX10">
        <f>AW10+1</f>
        <v>39135</v>
      </c>
      <c r="AY10">
        <f>AX10+1</f>
        <v>39136</v>
      </c>
      <c r="AZ10">
        <f>AY10+3</f>
        <v>39139</v>
      </c>
      <c r="BA10">
        <f>AZ10+1</f>
        <v>39140</v>
      </c>
      <c r="BB10">
        <f>BA10+1</f>
        <v>39141</v>
      </c>
      <c r="BC10">
        <f>BB10+1</f>
        <v>39142</v>
      </c>
      <c r="BD10">
        <f>BC10+1</f>
        <v>39143</v>
      </c>
      <c r="BE10">
        <f>BD10+3</f>
        <v>39146</v>
      </c>
      <c r="BF10">
        <f>BE10+1</f>
        <v>39147</v>
      </c>
      <c r="BG10">
        <f>BF10+1</f>
        <v>39148</v>
      </c>
      <c r="BH10">
        <f>BG10+1</f>
        <v>39149</v>
      </c>
      <c r="BI10">
        <f>BH10+1</f>
        <v>39150</v>
      </c>
      <c r="BJ10">
        <f>BI10+3</f>
        <v>39153</v>
      </c>
      <c r="BK10">
        <f>BJ10+1</f>
        <v>39154</v>
      </c>
      <c r="BL10">
        <f>BK10+1</f>
        <v>39155</v>
      </c>
      <c r="BM10">
        <f>BL10+1</f>
        <v>39156</v>
      </c>
      <c r="BN10">
        <f>BM10+1</f>
        <v>39157</v>
      </c>
      <c r="BO10">
        <f>BN10+3</f>
        <v>39160</v>
      </c>
      <c r="BP10">
        <f>BO10+1</f>
        <v>39161</v>
      </c>
      <c r="BQ10">
        <f>BP10+1</f>
        <v>39162</v>
      </c>
      <c r="BR10">
        <f>BQ10+1</f>
        <v>39163</v>
      </c>
      <c r="BS10">
        <f>BR10+1</f>
        <v>39164</v>
      </c>
      <c r="BT10">
        <f>BS10+3</f>
        <v>39167</v>
      </c>
      <c r="BU10">
        <f>BT10+1</f>
        <v>39168</v>
      </c>
      <c r="BV10">
        <f>BU10+1</f>
        <v>39169</v>
      </c>
      <c r="BW10">
        <f>BV10+1</f>
        <v>39170</v>
      </c>
      <c r="BX10">
        <f>BW10+1</f>
        <v>39171</v>
      </c>
      <c r="BY10">
        <f>BX10+3</f>
        <v>39174</v>
      </c>
      <c r="BZ10">
        <f>BY10+1</f>
        <v>39175</v>
      </c>
      <c r="CA10">
        <f>BZ10+1</f>
        <v>39176</v>
      </c>
      <c r="CB10">
        <f>CA10+1</f>
        <v>39177</v>
      </c>
      <c r="CC10">
        <f>CB10+1</f>
        <v>39178</v>
      </c>
      <c r="CD10">
        <f>CC10+3</f>
        <v>39181</v>
      </c>
      <c r="CE10">
        <f>CD10+1</f>
        <v>39182</v>
      </c>
      <c r="CF10">
        <f>CE10+1</f>
        <v>39183</v>
      </c>
      <c r="CG10">
        <f>CF10+1</f>
        <v>39184</v>
      </c>
      <c r="CH10">
        <f>CG10+1</f>
        <v>39185</v>
      </c>
      <c r="CI10">
        <f>CH10+3</f>
        <v>39188</v>
      </c>
      <c r="CJ10">
        <f>CI10+1</f>
        <v>39189</v>
      </c>
      <c r="CK10">
        <f>CJ10+1</f>
        <v>39190</v>
      </c>
      <c r="CL10">
        <f>CK10+1</f>
        <v>39191</v>
      </c>
      <c r="CM10">
        <f>CL10+1</f>
        <v>39192</v>
      </c>
      <c r="CN10">
        <f>CM10+3</f>
        <v>39195</v>
      </c>
      <c r="CO10">
        <f>CN10+1</f>
        <v>39196</v>
      </c>
      <c r="CP10">
        <f>CO10+1</f>
        <v>39197</v>
      </c>
      <c r="CQ10">
        <f>CP10+1</f>
        <v>39198</v>
      </c>
      <c r="CR10">
        <f>CQ10+1</f>
        <v>39199</v>
      </c>
      <c r="CS10">
        <f>CR10+3</f>
        <v>39202</v>
      </c>
      <c r="CT10">
        <f>CS10+1</f>
        <v>39203</v>
      </c>
      <c r="CU10">
        <f>CT10+1</f>
        <v>39204</v>
      </c>
      <c r="CV10">
        <f>CU10+1</f>
        <v>39205</v>
      </c>
      <c r="CW10">
        <f>CV10+1</f>
        <v>39206</v>
      </c>
      <c r="CX10">
        <f>CW10+3</f>
        <v>39209</v>
      </c>
      <c r="CY10">
        <f>CX10+1</f>
        <v>39210</v>
      </c>
      <c r="CZ10">
        <f>CY10+1</f>
        <v>39211</v>
      </c>
      <c r="DA10">
        <f>CZ10+1</f>
        <v>39212</v>
      </c>
      <c r="DB10">
        <f>DA10+1</f>
        <v>39213</v>
      </c>
      <c r="DC10">
        <f>DB10+3</f>
        <v>39216</v>
      </c>
      <c r="DD10">
        <f>DC10+1</f>
        <v>39217</v>
      </c>
      <c r="DE10">
        <f>DD10+1</f>
        <v>39218</v>
      </c>
      <c r="DF10">
        <f>DE10+1</f>
        <v>39219</v>
      </c>
      <c r="DG10">
        <f>DF10+1</f>
        <v>39220</v>
      </c>
      <c r="DH10">
        <f>DG10+3</f>
        <v>39223</v>
      </c>
      <c r="DI10">
        <f>DH10+1</f>
        <v>39224</v>
      </c>
      <c r="DJ10">
        <f>DI10+1</f>
        <v>39225</v>
      </c>
      <c r="DK10">
        <f>DJ10+1</f>
        <v>39226</v>
      </c>
      <c r="DL10">
        <f>DK10+1</f>
        <v>39227</v>
      </c>
      <c r="DM10">
        <f>DL10+3</f>
        <v>39230</v>
      </c>
      <c r="DN10">
        <f>DM10+1</f>
        <v>39231</v>
      </c>
      <c r="DO10">
        <f>DN10+1</f>
        <v>39232</v>
      </c>
      <c r="DP10">
        <f>DO10+1</f>
        <v>39233</v>
      </c>
      <c r="DQ10">
        <f>DP10+1</f>
        <v>39234</v>
      </c>
      <c r="DR10">
        <f>DQ10+3</f>
        <v>39237</v>
      </c>
      <c r="DS10">
        <f>DR10+1</f>
        <v>39238</v>
      </c>
      <c r="DT10">
        <f>DS10+1</f>
        <v>39239</v>
      </c>
      <c r="DU10">
        <f>DT10+1</f>
        <v>39240</v>
      </c>
      <c r="DV10">
        <f>DU10+1</f>
        <v>39241</v>
      </c>
      <c r="DW10">
        <f>DV10+3</f>
        <v>39244</v>
      </c>
      <c r="DX10">
        <f>DW10+1</f>
        <v>39245</v>
      </c>
      <c r="DY10">
        <f>DX10+1</f>
        <v>39246</v>
      </c>
      <c r="DZ10">
        <f>DY10+1</f>
        <v>39247</v>
      </c>
      <c r="EA10">
        <f>DZ10+1</f>
        <v>39248</v>
      </c>
      <c r="EB10">
        <f>EA10+3</f>
        <v>39251</v>
      </c>
      <c r="EC10">
        <f>EB10+1</f>
        <v>39252</v>
      </c>
      <c r="ED10">
        <f>EC10+1</f>
        <v>39253</v>
      </c>
      <c r="EE10">
        <f>ED10+1</f>
        <v>39254</v>
      </c>
      <c r="EF10">
        <f>EE10+1</f>
        <v>39255</v>
      </c>
      <c r="EG10">
        <f>EF10+3</f>
        <v>39258</v>
      </c>
      <c r="EH10">
        <f>EG10+1</f>
        <v>39259</v>
      </c>
      <c r="EI10">
        <f>EH10+1</f>
        <v>39260</v>
      </c>
      <c r="EJ10">
        <f>EI10+1</f>
        <v>39261</v>
      </c>
      <c r="EK10">
        <f>EJ10+1</f>
        <v>39262</v>
      </c>
      <c r="EL10">
        <f>EK10+3</f>
        <v>39265</v>
      </c>
      <c r="EM10">
        <f>EL10+1</f>
        <v>39266</v>
      </c>
      <c r="EN10">
        <f>EM10+1</f>
        <v>39267</v>
      </c>
      <c r="EO10">
        <f>EN10+1</f>
        <v>39268</v>
      </c>
      <c r="EP10">
        <f>EO10+1</f>
        <v>39269</v>
      </c>
      <c r="EQ10">
        <f>EP10+3</f>
        <v>39272</v>
      </c>
      <c r="ER10">
        <f>EQ10+1</f>
        <v>39273</v>
      </c>
      <c r="ES10">
        <f>ER10+1</f>
        <v>39274</v>
      </c>
      <c r="ET10">
        <f>ES10+1</f>
        <v>39275</v>
      </c>
      <c r="EU10">
        <f>ET10+1</f>
        <v>39276</v>
      </c>
      <c r="EV10">
        <f>EU10+3</f>
        <v>39279</v>
      </c>
      <c r="EW10">
        <f>EV10+1</f>
        <v>39280</v>
      </c>
      <c r="EX10">
        <f>EW10+1</f>
        <v>39281</v>
      </c>
      <c r="EY10">
        <f>EX10+1</f>
        <v>39282</v>
      </c>
      <c r="EZ10">
        <f>EY10+1</f>
        <v>39283</v>
      </c>
      <c r="FA10">
        <f>EZ10+3</f>
        <v>39286</v>
      </c>
      <c r="FB10">
        <f>FA10+1</f>
        <v>39287</v>
      </c>
      <c r="FC10">
        <f>FB10+1</f>
        <v>39288</v>
      </c>
      <c r="FD10">
        <f>FC10+1</f>
        <v>39289</v>
      </c>
      <c r="FE10">
        <f>FD10+1</f>
        <v>39290</v>
      </c>
      <c r="FF10">
        <f>FE10+3</f>
        <v>39293</v>
      </c>
      <c r="FG10">
        <f>FF10+1</f>
        <v>39294</v>
      </c>
      <c r="FH10">
        <f>FG10+1</f>
        <v>39295</v>
      </c>
      <c r="FI10">
        <f>FH10+1</f>
        <v>39296</v>
      </c>
      <c r="FJ10">
        <f>FI10+1</f>
        <v>39297</v>
      </c>
      <c r="FK10">
        <f>FJ10+3</f>
        <v>39300</v>
      </c>
      <c r="FL10">
        <f>FK10+1</f>
        <v>39301</v>
      </c>
      <c r="FM10">
        <f>FL10+1</f>
        <v>39302</v>
      </c>
      <c r="FN10">
        <f>FM10+1</f>
        <v>39303</v>
      </c>
      <c r="FO10">
        <f>FN10+1</f>
        <v>39304</v>
      </c>
      <c r="FP10">
        <f>FO10+3</f>
        <v>39307</v>
      </c>
      <c r="FQ10">
        <f>FP10+1</f>
        <v>39308</v>
      </c>
      <c r="FR10">
        <f>FQ10+1</f>
        <v>39309</v>
      </c>
      <c r="FS10">
        <f>FR10+1</f>
        <v>39310</v>
      </c>
      <c r="FT10">
        <f>FS10+1</f>
        <v>39311</v>
      </c>
      <c r="FU10">
        <f>FT10+3</f>
        <v>39314</v>
      </c>
      <c r="FV10">
        <f>FU10+1</f>
        <v>39315</v>
      </c>
      <c r="FW10">
        <f>FV10+1</f>
        <v>39316</v>
      </c>
      <c r="FX10">
        <f>FW10+1</f>
        <v>39317</v>
      </c>
      <c r="FY10">
        <f>FX10+1</f>
        <v>39318</v>
      </c>
      <c r="FZ10">
        <f>FY10+3</f>
        <v>39321</v>
      </c>
      <c r="GA10">
        <f>FZ10+1</f>
        <v>39322</v>
      </c>
      <c r="GB10">
        <f>GA10+1</f>
        <v>39323</v>
      </c>
      <c r="GC10">
        <f>GB10+1</f>
        <v>39324</v>
      </c>
      <c r="GD10">
        <f>GC10+1</f>
        <v>39325</v>
      </c>
      <c r="GE10">
        <f>GD10+3</f>
        <v>39328</v>
      </c>
      <c r="GF10">
        <f>GE10+1</f>
        <v>39329</v>
      </c>
      <c r="GG10">
        <f>GF10+1</f>
        <v>39330</v>
      </c>
      <c r="GH10">
        <f>GG10+1</f>
        <v>39331</v>
      </c>
      <c r="GI10">
        <f>GH10+1</f>
        <v>39332</v>
      </c>
      <c r="GJ10">
        <f>GI10+3</f>
        <v>39335</v>
      </c>
      <c r="GK10">
        <f>GJ10+1</f>
        <v>39336</v>
      </c>
      <c r="GL10">
        <f>GK10+1</f>
        <v>39337</v>
      </c>
      <c r="GM10">
        <f>GL10+1</f>
        <v>39338</v>
      </c>
      <c r="GN10">
        <f>GM10+1</f>
        <v>39339</v>
      </c>
      <c r="GO10">
        <f>GN10+3</f>
        <v>39342</v>
      </c>
      <c r="GP10">
        <f>GO10+1</f>
        <v>39343</v>
      </c>
      <c r="GQ10">
        <f>GP10+1</f>
        <v>39344</v>
      </c>
      <c r="GR10">
        <f>GQ10+1</f>
        <v>39345</v>
      </c>
      <c r="GS10">
        <f>GR10+1</f>
        <v>39346</v>
      </c>
      <c r="GT10">
        <f>GS10+3</f>
        <v>39349</v>
      </c>
      <c r="GU10">
        <f>GT10+1</f>
        <v>39350</v>
      </c>
      <c r="GV10">
        <f>GU10+1</f>
        <v>39351</v>
      </c>
      <c r="GW10">
        <f>GV10+1</f>
        <v>39352</v>
      </c>
      <c r="GX10">
        <f>GW10+1</f>
        <v>39353</v>
      </c>
      <c r="GY10">
        <f>GX10+3</f>
        <v>39356</v>
      </c>
      <c r="GZ10">
        <f>GY10+1</f>
        <v>39357</v>
      </c>
      <c r="HA10">
        <f>GZ10+1</f>
        <v>39358</v>
      </c>
      <c r="HB10">
        <f>HA10+1</f>
        <v>39359</v>
      </c>
      <c r="HC10">
        <f>HB10+1</f>
        <v>39360</v>
      </c>
      <c r="HD10">
        <f>HC10+3</f>
        <v>39363</v>
      </c>
      <c r="HE10">
        <f>HD10+1</f>
        <v>39364</v>
      </c>
      <c r="HF10">
        <f>HE10+1</f>
        <v>39365</v>
      </c>
      <c r="HG10">
        <f>HF10+1</f>
        <v>39366</v>
      </c>
      <c r="HH10">
        <f>HG10+1</f>
        <v>39367</v>
      </c>
      <c r="HI10">
        <f>HH10+3</f>
        <v>39370</v>
      </c>
      <c r="HJ10">
        <f>HI10+1</f>
        <v>39371</v>
      </c>
      <c r="HK10">
        <f>HJ10+1</f>
        <v>39372</v>
      </c>
      <c r="HL10">
        <f>HK10+1</f>
        <v>39373</v>
      </c>
      <c r="HM10">
        <f>HL10+1</f>
        <v>39374</v>
      </c>
      <c r="HN10">
        <f>HM10+3</f>
        <v>39377</v>
      </c>
      <c r="HO10">
        <f>HN10+1</f>
        <v>39378</v>
      </c>
      <c r="HP10">
        <f>HO10+1</f>
        <v>39379</v>
      </c>
      <c r="HQ10">
        <f>HP10+1</f>
        <v>39380</v>
      </c>
      <c r="HR10">
        <f>HQ10+1</f>
        <v>39381</v>
      </c>
      <c r="HS10">
        <f>HR10+3</f>
        <v>39384</v>
      </c>
      <c r="HT10">
        <f>HS10+1</f>
        <v>39385</v>
      </c>
      <c r="HU10">
        <f>HT10+1</f>
        <v>39386</v>
      </c>
      <c r="HV10">
        <f>HU10+1</f>
        <v>39387</v>
      </c>
      <c r="HW10">
        <f>HV10+1</f>
        <v>39388</v>
      </c>
      <c r="HX10">
        <f>HW10+3</f>
        <v>39391</v>
      </c>
      <c r="HY10">
        <f>HX10+1</f>
        <v>39392</v>
      </c>
      <c r="HZ10">
        <f>HY10+1</f>
        <v>39393</v>
      </c>
      <c r="IA10">
        <f>HZ10+1</f>
        <v>39394</v>
      </c>
      <c r="IB10">
        <f>IA10+1</f>
        <v>39395</v>
      </c>
      <c r="IC10">
        <f>IB10+3</f>
        <v>39398</v>
      </c>
      <c r="ID10">
        <f>IC10+1</f>
        <v>39399</v>
      </c>
      <c r="IE10">
        <f>ID10+1</f>
        <v>39400</v>
      </c>
      <c r="IF10">
        <f>IE10+1</f>
        <v>39401</v>
      </c>
      <c r="IG10">
        <f>IF10+1</f>
        <v>39402</v>
      </c>
      <c r="IH10">
        <f>IG10+3</f>
        <v>39405</v>
      </c>
      <c r="II10">
        <f>IH10+1</f>
        <v>39406</v>
      </c>
      <c r="IJ10">
        <f>II10+1</f>
        <v>39407</v>
      </c>
      <c r="IK10">
        <f>IJ10+1</f>
        <v>39408</v>
      </c>
      <c r="IL10">
        <f>IK10+1</f>
        <v>39409</v>
      </c>
      <c r="IM10">
        <f>IL10+3</f>
        <v>39412</v>
      </c>
      <c r="IN10">
        <f>IM10+1</f>
        <v>39413</v>
      </c>
      <c r="IO10">
        <f>IN10+1</f>
        <v>39414</v>
      </c>
      <c r="IP10">
        <f>IO10+1</f>
        <v>39415</v>
      </c>
      <c r="IQ10">
        <f>IP10+1</f>
        <v>39416</v>
      </c>
    </row>
    <row r="11" ht="81" customHeight="1">
      <c r="A11" t="str">
        <v>WBS</v>
      </c>
      <c r="B11" t="str">
        <v>Tasks</v>
      </c>
      <c r="C11" t="str">
        <v>Task Lead</v>
      </c>
      <c r="D11" t="str">
        <v>Start</v>
      </c>
      <c r="E11" t="str">
        <v>End</v>
      </c>
      <c r="F11" t="str">
        <v>Duration (Days)</v>
      </c>
      <c r="G11" t="str">
        <v>% Complete</v>
      </c>
      <c r="H11" t="str">
        <v>Working Days</v>
      </c>
      <c r="I11" t="str">
        <v>Days Complete</v>
      </c>
      <c r="J11" t="str">
        <v>Days Remaining</v>
      </c>
      <c r="L11">
        <f>L10</f>
        <v>39083</v>
      </c>
      <c r="Q11">
        <f>Q10</f>
        <v>39090</v>
      </c>
      <c r="V11">
        <f>V10</f>
        <v>39097</v>
      </c>
      <c r="AA11">
        <f>AA10</f>
        <v>39104</v>
      </c>
      <c r="AF11">
        <f>AF10</f>
        <v>39111</v>
      </c>
      <c r="AK11">
        <f>AK10</f>
        <v>39118</v>
      </c>
      <c r="AP11">
        <f>AP10</f>
        <v>39125</v>
      </c>
      <c r="AU11">
        <f>AU10</f>
        <v>39132</v>
      </c>
      <c r="AZ11">
        <f>AZ10</f>
        <v>39139</v>
      </c>
      <c r="BE11">
        <f>BE10</f>
        <v>39146</v>
      </c>
      <c r="BJ11">
        <f>BJ10</f>
        <v>39153</v>
      </c>
      <c r="BO11">
        <f>BO10</f>
        <v>39160</v>
      </c>
      <c r="BT11">
        <f>BT10</f>
        <v>39167</v>
      </c>
      <c r="BY11">
        <f>BY10</f>
        <v>39174</v>
      </c>
      <c r="CD11">
        <f>CD10</f>
        <v>39181</v>
      </c>
      <c r="CI11">
        <f>CI10</f>
        <v>39188</v>
      </c>
      <c r="CN11">
        <f>CN10</f>
        <v>39195</v>
      </c>
      <c r="CS11">
        <f>CS10</f>
        <v>39202</v>
      </c>
      <c r="CX11">
        <f>CX10</f>
        <v>39209</v>
      </c>
      <c r="DC11">
        <f>DC10</f>
        <v>39216</v>
      </c>
      <c r="DH11">
        <f>DH10</f>
        <v>39223</v>
      </c>
      <c r="DM11">
        <f>DM10</f>
        <v>39230</v>
      </c>
      <c r="DR11">
        <f>DR10</f>
        <v>39237</v>
      </c>
      <c r="DW11">
        <f>DW10</f>
        <v>39244</v>
      </c>
      <c r="EB11">
        <f>EB10</f>
        <v>39251</v>
      </c>
      <c r="EG11">
        <f>EG10</f>
        <v>39258</v>
      </c>
      <c r="EL11">
        <f>EL10</f>
        <v>39265</v>
      </c>
      <c r="EQ11">
        <f>EQ10</f>
        <v>39272</v>
      </c>
      <c r="EV11">
        <f>EV10</f>
        <v>39279</v>
      </c>
      <c r="FA11">
        <f>FA10</f>
        <v>39286</v>
      </c>
      <c r="FF11">
        <f>FF10</f>
        <v>39293</v>
      </c>
      <c r="FK11">
        <f>FK10</f>
        <v>39300</v>
      </c>
      <c r="FP11">
        <f>FP10</f>
        <v>39307</v>
      </c>
      <c r="FU11">
        <f>FU10</f>
        <v>39314</v>
      </c>
      <c r="FZ11">
        <f>FZ10</f>
        <v>39321</v>
      </c>
      <c r="GE11">
        <f>GE10</f>
        <v>39328</v>
      </c>
      <c r="GJ11">
        <f>GJ10</f>
        <v>39335</v>
      </c>
      <c r="GO11">
        <f>GO10</f>
        <v>39342</v>
      </c>
      <c r="GT11">
        <f>GT10</f>
        <v>39349</v>
      </c>
      <c r="GY11">
        <f>GY10</f>
        <v>39356</v>
      </c>
      <c r="HD11">
        <f>HD10</f>
        <v>39363</v>
      </c>
      <c r="HI11">
        <f>HI10</f>
        <v>39370</v>
      </c>
      <c r="HN11">
        <f>HN10</f>
        <v>39377</v>
      </c>
      <c r="HS11">
        <f>HS10</f>
        <v>39384</v>
      </c>
      <c r="HX11">
        <f>HX10</f>
        <v>39391</v>
      </c>
      <c r="IC11">
        <f>IC10</f>
        <v>39398</v>
      </c>
      <c r="IH11">
        <f>IH10</f>
        <v>39405</v>
      </c>
      <c r="IM11">
        <f>IM10</f>
        <v>39412</v>
      </c>
    </row>
    <row r="13">
      <c r="A13" t="str">
        <v>1</v>
      </c>
      <c r="B13" t="str">
        <v>Task Category 1</v>
      </c>
      <c r="C13" t="str">
        <v>John</v>
      </c>
      <c r="D13">
        <v>39085</v>
      </c>
      <c r="E13">
        <f>D13+F13-1</f>
        <v>39158</v>
      </c>
      <c r="F13">
        <f>MAX(E14:E17)-D13</f>
        <v>74</v>
      </c>
      <c r="G13">
        <f>SUMPRODUCT(F14:F17,G14:G17)/SUM(F14:F17)</f>
        <v>0.7985576923076922</v>
      </c>
      <c r="H13">
        <f>NETWORKDAYS(D13,E13)</f>
        <v>53</v>
      </c>
      <c r="I13">
        <f>ROUNDDOWN(G13*F13,0)</f>
        <v>59</v>
      </c>
      <c r="J13">
        <f>F13-I13</f>
        <v>15</v>
      </c>
    </row>
    <row r="14">
      <c r="A14" t="str">
        <v>1.1</v>
      </c>
      <c r="B14" t="str">
        <v>Sub Task</v>
      </c>
      <c r="D14">
        <f>D13</f>
        <v>39085</v>
      </c>
      <c r="E14">
        <f>D14+F14-1</f>
        <v>39102</v>
      </c>
      <c r="F14">
        <v>18</v>
      </c>
      <c r="G14">
        <v>1</v>
      </c>
      <c r="H14">
        <f>NETWORKDAYS(D14,E14)</f>
        <v>13</v>
      </c>
      <c r="I14">
        <f>ROUNDDOWN(G14*F14,0)</f>
        <v>18</v>
      </c>
      <c r="J14">
        <f>F14-I14</f>
        <v>0</v>
      </c>
    </row>
    <row r="15">
      <c r="A15" t="str">
        <v>1.2</v>
      </c>
      <c r="B15" t="str">
        <v>Sub Task</v>
      </c>
      <c r="D15">
        <f>E14+1</f>
        <v>39103</v>
      </c>
      <c r="E15">
        <f>D15+F15-1</f>
        <v>39132</v>
      </c>
      <c r="F15">
        <v>30</v>
      </c>
      <c r="G15">
        <v>0.95</v>
      </c>
      <c r="H15">
        <f>NETWORKDAYS(D15,E15)</f>
        <v>21</v>
      </c>
      <c r="I15">
        <f>ROUNDDOWN(G15*F15,0)</f>
        <v>28</v>
      </c>
      <c r="J15">
        <f>F15-I15</f>
        <v>2</v>
      </c>
    </row>
    <row r="16">
      <c r="A16" t="str">
        <v>1.3</v>
      </c>
      <c r="B16" t="str">
        <v>Sub Task</v>
      </c>
      <c r="D16">
        <v>39104</v>
      </c>
      <c r="E16">
        <f>D16+F16-1</f>
        <v>39122</v>
      </c>
      <c r="F16">
        <v>19</v>
      </c>
      <c r="G16">
        <v>0.95</v>
      </c>
      <c r="H16">
        <f>NETWORKDAYS(D16,E16)</f>
        <v>15</v>
      </c>
      <c r="I16">
        <f>ROUNDDOWN(G16*F16,0)</f>
        <v>18</v>
      </c>
      <c r="J16">
        <f>F16-I16</f>
        <v>1</v>
      </c>
    </row>
    <row r="17">
      <c r="A17" t="str">
        <v>1.4</v>
      </c>
      <c r="B17" t="str">
        <v>Sub Task</v>
      </c>
      <c r="D17">
        <f>E16+1</f>
        <v>39123</v>
      </c>
      <c r="E17">
        <f>D17+F17-1</f>
        <v>39159</v>
      </c>
      <c r="F17">
        <v>37</v>
      </c>
      <c r="G17">
        <v>0.5</v>
      </c>
      <c r="H17">
        <f>NETWORKDAYS(D17,E17)</f>
        <v>25</v>
      </c>
      <c r="I17">
        <f>ROUNDDOWN(G17*F17,0)</f>
        <v>18</v>
      </c>
      <c r="J17">
        <f>F17-I17</f>
        <v>19</v>
      </c>
    </row>
    <row r="18">
      <c r="A18" t="str">
        <v>2</v>
      </c>
      <c r="B18" t="str">
        <v>Task Category 2</v>
      </c>
      <c r="C18" t="str">
        <v>Jane</v>
      </c>
      <c r="D18">
        <v>39142</v>
      </c>
      <c r="E18">
        <f>D18+F18-1</f>
        <v>39213</v>
      </c>
      <c r="F18">
        <f>MAX(E19:E22)-D18</f>
        <v>72</v>
      </c>
      <c r="G18">
        <f>SUMPRODUCT(F19:F22,G19:G22)/SUM(F19:F22)</f>
        <v>0.13465346534653466</v>
      </c>
      <c r="H18">
        <f>NETWORKDAYS(D18,E18)</f>
        <v>52</v>
      </c>
      <c r="I18">
        <f>ROUNDDOWN(G18*F18,0)</f>
        <v>9</v>
      </c>
      <c r="J18">
        <f>F18-I18</f>
        <v>63</v>
      </c>
    </row>
    <row r="19">
      <c r="A19" t="str">
        <v>2.1</v>
      </c>
      <c r="B19" t="str">
        <v>Sub Task</v>
      </c>
      <c r="D19">
        <f>D18</f>
        <v>39142</v>
      </c>
      <c r="E19">
        <f>D19+F19-1</f>
        <v>39158</v>
      </c>
      <c r="F19">
        <v>17</v>
      </c>
      <c r="G19">
        <v>0.5</v>
      </c>
      <c r="H19">
        <f>NETWORKDAYS(D19,E19)</f>
        <v>12</v>
      </c>
      <c r="I19">
        <f>ROUNDDOWN(G19*F19,0)</f>
        <v>8</v>
      </c>
      <c r="J19">
        <f>F19-I19</f>
        <v>9</v>
      </c>
    </row>
    <row r="20">
      <c r="A20" t="str">
        <v>2.2</v>
      </c>
      <c r="B20" t="str">
        <v>Sub Task</v>
      </c>
      <c r="D20">
        <f>D19</f>
        <v>39142</v>
      </c>
      <c r="E20">
        <f>D20+F20-1</f>
        <v>39158</v>
      </c>
      <c r="F20">
        <v>17</v>
      </c>
      <c r="G20">
        <v>0.3</v>
      </c>
      <c r="H20">
        <f>NETWORKDAYS(D20,E20)</f>
        <v>12</v>
      </c>
      <c r="I20">
        <f>ROUNDDOWN(G20*F20,0)</f>
        <v>5</v>
      </c>
      <c r="J20">
        <f>F20-I20</f>
        <v>12</v>
      </c>
    </row>
    <row r="21">
      <c r="A21" t="str">
        <v>2.3</v>
      </c>
      <c r="B21" t="str">
        <v>Sub Task</v>
      </c>
      <c r="D21">
        <f>E20+1</f>
        <v>39159</v>
      </c>
      <c r="E21">
        <f>D21+F21-1</f>
        <v>39197</v>
      </c>
      <c r="F21">
        <v>39</v>
      </c>
      <c r="G21">
        <v>0</v>
      </c>
      <c r="H21">
        <f>NETWORKDAYS(D21,E21)</f>
        <v>28</v>
      </c>
      <c r="I21">
        <f>ROUNDDOWN(G21*F21,0)</f>
        <v>0</v>
      </c>
      <c r="J21">
        <f>F21-I21</f>
        <v>39</v>
      </c>
    </row>
    <row r="22">
      <c r="A22" t="str">
        <v>2.4</v>
      </c>
      <c r="B22" t="str">
        <v>Sub Task</v>
      </c>
      <c r="D22">
        <v>39187</v>
      </c>
      <c r="E22">
        <f>D22+F22-1</f>
        <v>39214</v>
      </c>
      <c r="F22">
        <v>28</v>
      </c>
      <c r="G22">
        <v>0</v>
      </c>
      <c r="H22">
        <f>NETWORKDAYS(D22,E22)</f>
        <v>20</v>
      </c>
      <c r="I22">
        <f>ROUNDDOWN(G22*F22,0)</f>
        <v>0</v>
      </c>
      <c r="J22">
        <f>F22-I22</f>
        <v>28</v>
      </c>
    </row>
    <row r="23">
      <c r="A23" t="str">
        <v>3</v>
      </c>
      <c r="B23" t="str">
        <v>Task Category 3</v>
      </c>
      <c r="C23" t="str">
        <v>Bill</v>
      </c>
      <c r="D23">
        <f>E21</f>
        <v>39197</v>
      </c>
      <c r="E23">
        <f>D23+F23-1</f>
        <v>39295</v>
      </c>
      <c r="F23">
        <f>MAX(E24:E27)-D23</f>
        <v>99</v>
      </c>
      <c r="G23">
        <f>SUMPRODUCT(F24:F27,G24:G27)/SUM(F24:F27)</f>
        <v>0</v>
      </c>
      <c r="H23">
        <f>NETWORKDAYS(D23,E23)</f>
        <v>71</v>
      </c>
      <c r="I23">
        <f>ROUNDDOWN(G23*F23,0)</f>
        <v>0</v>
      </c>
      <c r="J23">
        <f>F23-I23</f>
        <v>99</v>
      </c>
    </row>
    <row r="24">
      <c r="A24" t="str">
        <v>3.1</v>
      </c>
      <c r="B24" t="str">
        <v>Sub Task</v>
      </c>
      <c r="D24">
        <f>D23</f>
        <v>39197</v>
      </c>
      <c r="E24">
        <f>D24+F24-1</f>
        <v>39213</v>
      </c>
      <c r="F24">
        <v>17</v>
      </c>
      <c r="G24">
        <v>0</v>
      </c>
      <c r="H24">
        <f>NETWORKDAYS(D24,E24)</f>
        <v>13</v>
      </c>
      <c r="I24">
        <f>ROUNDDOWN(G24*F24,0)</f>
        <v>0</v>
      </c>
      <c r="J24">
        <f>F24-I24</f>
        <v>17</v>
      </c>
    </row>
    <row r="25">
      <c r="A25" t="str">
        <v>3.2</v>
      </c>
      <c r="B25" t="str">
        <v>Sub Task</v>
      </c>
      <c r="D25">
        <f>E24+1</f>
        <v>39214</v>
      </c>
      <c r="E25">
        <f>D25+F25-1</f>
        <v>39230</v>
      </c>
      <c r="F25">
        <v>17</v>
      </c>
      <c r="G25">
        <v>0</v>
      </c>
      <c r="H25">
        <f>NETWORKDAYS(D25,E25)</f>
        <v>11</v>
      </c>
      <c r="I25">
        <f>ROUNDDOWN(G25*F25,0)</f>
        <v>0</v>
      </c>
      <c r="J25">
        <f>F25-I25</f>
        <v>17</v>
      </c>
    </row>
    <row r="26">
      <c r="A26" t="str">
        <v>3.3</v>
      </c>
      <c r="B26" t="str">
        <v>Sub Task</v>
      </c>
      <c r="D26">
        <f>E25+1</f>
        <v>39231</v>
      </c>
      <c r="E26">
        <f>D26+F26-1</f>
        <v>39267</v>
      </c>
      <c r="F26">
        <v>37</v>
      </c>
      <c r="G26">
        <v>0</v>
      </c>
      <c r="H26">
        <f>NETWORKDAYS(D26,E26)</f>
        <v>27</v>
      </c>
      <c r="I26">
        <f>ROUNDDOWN(G26*F26,0)</f>
        <v>0</v>
      </c>
      <c r="J26">
        <f>F26-I26</f>
        <v>37</v>
      </c>
    </row>
    <row r="27">
      <c r="A27" t="str">
        <v>3.4</v>
      </c>
      <c r="B27" t="str">
        <v>Sub Task</v>
      </c>
      <c r="D27">
        <f>E26+1</f>
        <v>39268</v>
      </c>
      <c r="E27">
        <f>D27+F27-1</f>
        <v>39296</v>
      </c>
      <c r="F27">
        <v>29</v>
      </c>
      <c r="G27">
        <v>0</v>
      </c>
      <c r="H27">
        <f>NETWORKDAYS(D27,E27)</f>
        <v>21</v>
      </c>
      <c r="I27">
        <f>ROUNDDOWN(G27*F27,0)</f>
        <v>0</v>
      </c>
      <c r="J27">
        <f>F27-I27</f>
        <v>29</v>
      </c>
    </row>
  </sheetData>
  <mergeCells count="48">
    <mergeCell ref="HD11:HH11"/>
    <mergeCell ref="HI11:HM11"/>
    <mergeCell ref="HN11:HR11"/>
    <mergeCell ref="HS11:HW11"/>
    <mergeCell ref="GJ11:GN11"/>
    <mergeCell ref="GO11:GS11"/>
    <mergeCell ref="GT11:GX11"/>
    <mergeCell ref="GY11:HC11"/>
    <mergeCell ref="FP11:FT11"/>
    <mergeCell ref="FU11:FY11"/>
    <mergeCell ref="FZ11:GD11"/>
    <mergeCell ref="GE11:GI11"/>
    <mergeCell ref="EV11:EZ11"/>
    <mergeCell ref="FA11:FE11"/>
    <mergeCell ref="FF11:FJ11"/>
    <mergeCell ref="FK11:FO11"/>
    <mergeCell ref="EB11:EF11"/>
    <mergeCell ref="EG11:EK11"/>
    <mergeCell ref="EL11:EP11"/>
    <mergeCell ref="EQ11:EU11"/>
    <mergeCell ref="DH11:DL11"/>
    <mergeCell ref="DM11:DQ11"/>
    <mergeCell ref="DR11:DV11"/>
    <mergeCell ref="DW11:EA11"/>
    <mergeCell ref="CN11:CR11"/>
    <mergeCell ref="CS11:CW11"/>
    <mergeCell ref="CX11:DB11"/>
    <mergeCell ref="DC11:DG11"/>
    <mergeCell ref="BT11:BX11"/>
    <mergeCell ref="BY11:CC11"/>
    <mergeCell ref="CD11:CH11"/>
    <mergeCell ref="CI11:CM11"/>
    <mergeCell ref="AZ11:BD11"/>
    <mergeCell ref="BE11:BI11"/>
    <mergeCell ref="BJ11:BN11"/>
    <mergeCell ref="BO11:BS11"/>
    <mergeCell ref="AF11:AJ11"/>
    <mergeCell ref="AK11:AO11"/>
    <mergeCell ref="AP11:AT11"/>
    <mergeCell ref="AU11:AY11"/>
    <mergeCell ref="L11:P11"/>
    <mergeCell ref="Q11:U11"/>
    <mergeCell ref="V11:Z11"/>
    <mergeCell ref="AA11:AE11"/>
    <mergeCell ref="HX11:IB11"/>
    <mergeCell ref="IC11:IG11"/>
    <mergeCell ref="IH11:IL11"/>
    <mergeCell ref="IM11:IQ11"/>
  </mergeCells>
  <hyperlinks>
    <hyperlink ref="A1" r:id="rId1" tooltip="Link to Vertex42.com"/>
    <hyperlink ref="G1" r:id="rId2" tooltip="terms of use"/>
  </hyperlinks>
  <pageMargins left="0.5" right="0.5" top="0.5" bottom="0.75" header="0.5" footer="0.5"/>
  <ignoredErrors>
    <ignoredError numberStoredAsText="1" sqref="A1:IQ33"/>
  </ignoredErrors>
  <legacyDrawing r:id="rId3"/>
</worksheet>
</file>

<file path=docProps/app.xml><?xml version="1.0" encoding="utf-8"?>
<Properties xmlns="http://schemas.openxmlformats.org/officeDocument/2006/extended-properties" xmlns:vt="http://schemas.openxmlformats.org/officeDocument/2006/docPropsVTypes">
  <Application>SheetJS</Application>
  <AppVersion>10.6830</AppVersion>
  <Company>Template Flow Hub</Company>
  <DocSecurity>0</DocSecurity>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GanttChart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2006-11-11T15:27:14Z</dcterms:created>
  <dcterms:modified xsi:type="dcterms:W3CDTF">2008-02-01T05:27:00Z</dcterms:modified>
  <cp:lastModifiedBy>Template Flow Hub</cp:lastModifiedBy>
  <cp:lastPrinted>2007-06-22T03:15:11Z</cp:lastPrinted>
  <dc:creator>Template Flow Hub</dc:creator>
  <dc:title>Excel Gantt Chart Template</dc:title>
</cp:coreProperties>
</file>