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<sst xmlns="http://schemas.openxmlformats.org/spreadsheetml/2006/main" count="46" uniqueCount="33">
  <si>
    <t>日常工作规划Done表</t>
  </si>
  <si>
    <t>Completed</t>
  </si>
  <si>
    <t>Pending</t>
  </si>
  <si>
    <t>In Progress</t>
  </si>
  <si>
    <t xml:space="preserve">      Project     
分类</t>
  </si>
  <si>
    <t>工作事项</t>
  </si>
  <si>
    <t>工作具体实施情况</t>
  </si>
  <si>
    <t>Owner</t>
  </si>
  <si>
    <t>预计End Time</t>
  </si>
  <si>
    <t>ActualEnd Time</t>
  </si>
  <si>
    <t>是否超时
（Days）</t>
  </si>
  <si>
    <t>Progress</t>
  </si>
  <si>
    <t>Status</t>
  </si>
  <si>
    <t>Notes</t>
  </si>
  <si>
    <t>本月PlanDone事项</t>
  </si>
  <si>
    <t>工作Project 1</t>
  </si>
  <si>
    <t>Work Plan 1</t>
  </si>
  <si>
    <t>合计Task</t>
  </si>
  <si>
    <t>工作Project 2</t>
  </si>
  <si>
    <t>Work Plan2</t>
  </si>
  <si>
    <t>工作Project 3</t>
  </si>
  <si>
    <t>Work Plan3</t>
  </si>
  <si>
    <t>Completion %</t>
  </si>
  <si>
    <t>工作Project 4</t>
  </si>
  <si>
    <t>Work Plan4</t>
  </si>
  <si>
    <t>工作Project 5</t>
  </si>
  <si>
    <t>Work Plan5</t>
  </si>
  <si>
    <t>工作Project 6</t>
  </si>
  <si>
    <t>Work Plan6</t>
  </si>
  <si>
    <t>工作Project 7</t>
  </si>
  <si>
    <t>Work Plan7</t>
  </si>
  <si>
    <t>工作Project 8</t>
  </si>
  <si>
    <t>Work Plan8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</si>
</sst>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字魂45号-冰宇雅宋"/>
      <charset val="134"/>
    </font>
    <font>
      <b/>
      <sz val="11"/>
      <name val="字魂45号-冰宇雅宋"/>
      <charset val="134"/>
    </font>
    <font>
      <b/>
      <sz val="12"/>
      <color theme="0"/>
      <name val="字魂45号-冰宇雅宋"/>
      <charset val="134"/>
    </font>
    <font>
      <b/>
      <sz val="18"/>
      <name val="字魂45号-冰宇雅宋"/>
      <charset val="134"/>
    </font>
    <font>
      <b/>
      <sz val="11"/>
      <color theme="0"/>
      <name val="字魂45号-冰宇雅宋"/>
      <charset val="134"/>
    </font>
    <font>
      <b/>
      <sz val="11"/>
      <name val="字魂45号-冰宇雅宋"/>
      <charset val="134"/>
    </font>
    <font>
      <b/>
      <sz val="12"/>
      <name val="字魂45号-冰宇雅宋"/>
      <charset val="134"/>
    </font>
    <font>
      <b/>
      <sz val="10"/>
      <color theme="0"/>
      <name val="字魂45号-冰宇雅宋"/>
      <charset val="134"/>
    </font>
    <font>
      <b/>
      <sz val="10"/>
      <name val="字魂45号-冰宇雅宋"/>
      <charset val="134"/>
    </font>
    <font>
      <b/>
      <sz val="11"/>
      <color theme="0"/>
      <name val="字魂45号-冰宇雅宋"/>
      <charset val="134"/>
    </font>
    <font>
      <b/>
      <sz val="12"/>
      <color theme="0"/>
      <name val="字魂45号-冰宇雅宋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51ACC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double">
        <color theme="0" tint="-0.149998474074526"/>
      </left>
      <right style="double">
        <color theme="0" tint="-0.149998474074526"/>
      </right>
      <top style="double">
        <color theme="0" tint="-0.149998474074526"/>
      </top>
      <bottom style="double">
        <color theme="0" tint="-0.149998474074526"/>
      </bottom>
      <diagonal/>
    </border>
    <border>
      <left/>
      <right style="double">
        <color theme="0" tint="-0.249977111117893"/>
      </right>
      <top style="double">
        <color theme="0" tint="-0.249977111117893"/>
      </top>
      <bottom style="double">
        <color theme="0" tint="-0.249977111117893"/>
      </bottom>
      <diagonal/>
    </border>
    <border diagonalDown="1"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 style="thin">
        <color theme="0" tint="-0.249977111117893"/>
      </diagonal>
    </border>
    <border>
      <left style="thin">
        <color theme="0" tint="-0.149998474074526"/>
      </left>
      <right style="thin">
        <color theme="0" tint="-0.149998474074526"/>
      </right>
      <top style="thin">
        <color theme="0" tint="-0.149998474074526"/>
      </top>
      <bottom style="thin">
        <color theme="0" tint="-0.149998474074526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/>
    <xf numFmtId="0" fontId="4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vertical="center" shrinkToFit="1"/>
    </xf>
    <xf numFmtId="14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9" fontId="9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 shrinkToFit="1"/>
    </xf>
    <xf numFmtId="0" fontId="10" fillId="2" borderId="0" xfId="0" applyFont="1" applyFill="1" applyBorder="1" applyAlignment="1"/>
    <xf numFmtId="0" fontId="11" fillId="2" borderId="0" xfId="0" applyFont="1" applyFill="1" applyBorder="1" applyAlignment="1"/>
    <xf numFmtId="10" fontId="3" fillId="2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CAEAEE"/>
        </patternFill>
      </fill>
    </dxf>
    <dxf>
      <fill>
        <patternFill patternType="solid">
          <bgColor rgb="FFEBBFBD"/>
        </patternFill>
      </fill>
    </dxf>
    <dxf>
      <fill>
        <patternFill patternType="solid">
          <bgColor rgb="FFF6F5D6"/>
        </patternFill>
      </fill>
    </dxf>
    <dxf>
      <font>
        <b val="0"/>
        <i val="0"/>
        <strike val="1"/>
        <u val="single"/>
        <color theme="1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54322346706315"/>
          <c:y val="0.0901462102906313"/>
          <c:w val="0.883755222413369"/>
          <c:h val="0.6683461117196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51ACC3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[1]Sheet1!$B$2:$B$4</c:f>
              <c:strCache>
                <c:ptCount val="3"/>
                <c:pt idx="0">
                  <c:v>Completed</c:v>
                </c:pt>
                <c:pt idx="1">
                  <c:v>Pending</c:v>
                </c:pt>
                <c:pt idx="2">
                  <c:v>In Progress</c:v>
                </c:pt>
              </c:strCache>
            </c:strRef>
          </c:cat>
          <c:val>
            <c:numRef>
              <c:f>[1]Sheet1!$C$2:$C$4</c:f>
              <c:numCache>
                <c:formatCode>General</c:formatCode>
                <c:ptCount val="3"/>
                <c:pt idx="0">
                  <c:v>5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980593"/>
        <c:axId val="895492892"/>
      </c:barChart>
      <c:catAx>
        <c:axId val="16598059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895492892"/>
        <c:crosses val="autoZero"/>
        <c:auto val="1"/>
        <c:lblAlgn val="ctr"/>
        <c:lblOffset val="100"/>
        <c:noMultiLvlLbl val="0"/>
      </c:catAx>
      <c:valAx>
        <c:axId val="8954928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1" i="0" u="none" strike="noStrike" kern="1200" baseline="0">
                <a:solidFill>
                  <a:srgbClr val="595959">
                    <a:alpha val="100000"/>
                  </a:srgb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</a:p>
        </c:txPr>
        <c:crossAx val="16598059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 wrap="square"/>
    <a:lstStyle/>
    <a:p>
      <a:pPr>
        <a:defRPr lang="zh-CN" b="1"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0" vertOverflow="ellipsis" vert="horz" wrap="square" anchor="ctr" anchorCtr="1" forceAA="0"/>
          <a:lstStyle/>
          <a:p>
            <a:pPr>
              <a:defRPr lang="zh-CN"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defRPr>
            </a:pPr>
            <a:r>
              <a:rPr b="1">
                <a:latin typeface="字魂45号-冰宇雅宋" panose="00000500000000000000" charset="-122"/>
                <a:ea typeface="字魂45号-冰宇雅宋" panose="00000500000000000000" charset="-122"/>
                <a:cs typeface="字魂45号-冰宇雅宋" panose="00000500000000000000" charset="-122"/>
                <a:sym typeface="字魂45号-冰宇雅宋" panose="00000500000000000000" charset="-122"/>
              </a:rPr>
              <a:t>Completion %</a:t>
            </a:r>
            <a:endParaRPr sz="1400" b="1" i="0" u="none" strike="noStrike" baseline="0">
              <a:solidFill>
                <a:srgbClr val="595959">
                  <a:alpha val="100000"/>
                </a:srgbClr>
              </a:solidFill>
              <a:latin typeface="字魂45号-冰宇雅宋" panose="00000500000000000000" charset="-122"/>
              <a:ea typeface="字魂45号-冰宇雅宋" panose="00000500000000000000" charset="-122"/>
              <a:cs typeface="字魂45号-冰宇雅宋" panose="00000500000000000000" charset="-122"/>
              <a:sym typeface="字魂45号-冰宇雅宋" panose="00000500000000000000" charset="-122"/>
            </a:endParaRPr>
          </a:p>
        </c:rich>
      </c:tx>
      <c:layout>
        <c:manualLayout>
          <c:xMode val="edge"/>
          <c:yMode val="edge"/>
          <c:x val="0.419734660033168"/>
          <c:y val="0.360672123893308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7006633499171"/>
          <c:y val="0.0618366405168436"/>
          <c:w val="0.40941127694859"/>
          <c:h val="0.911398246423627"/>
        </c:manualLayout>
      </c:layout>
      <c:doughnutChart>
        <c:varyColors val="1"/>
        <c:ser>
          <c:idx val="0"/>
          <c:order val="0"/>
          <c:spPr>
            <a:solidFill>
              <a:srgbClr val="1E2223"/>
            </a:solidFill>
            <a:ln w="28575" cap="rnd" cmpd="sng">
              <a:noFill/>
              <a:prstDash val="solid"/>
              <a:round/>
            </a:ln>
            <a:effectLst>
              <a:innerShdw blurRad="76200" dist="50800">
                <a:prstClr val="black">
                  <a:alpha val="40000"/>
                </a:prstClr>
              </a:innerShdw>
            </a:effectLst>
          </c:spPr>
          <c:explosion val="4"/>
          <c:dPt>
            <c:idx val="0"/>
            <c:bubble3D val="0"/>
            <c:explosion val="4"/>
            <c:spPr>
              <a:solidFill>
                <a:srgbClr val="51ACC3"/>
              </a:solidFill>
              <a:ln w="28575" cap="rnd" cmpd="sng">
                <a:noFill/>
                <a:prstDash val="solid"/>
                <a:round/>
              </a:ln>
              <a:effectLst>
                <a:innerShdw blurRad="76200" dist="50800">
                  <a:prstClr val="black">
                    <a:alpha val="40000"/>
                  </a:prstClr>
                </a:innerShdw>
              </a:effectLst>
            </c:spPr>
          </c:dPt>
          <c:dPt>
            <c:idx val="1"/>
            <c:bubble3D val="0"/>
            <c:explosion val="4"/>
            <c:spPr>
              <a:solidFill>
                <a:srgbClr val="CAEAEE"/>
              </a:solidFill>
              <a:ln w="28575" cap="rnd" cmpd="sng">
                <a:noFill/>
                <a:prstDash val="solid"/>
                <a:round/>
              </a:ln>
              <a:effectLst>
                <a:innerShdw blurRad="76200" dist="50800">
                  <a:prstClr val="black">
                    <a:alpha val="40000"/>
                  </a:prstClr>
                </a:innerShdw>
              </a:effectLst>
            </c:spPr>
          </c:dPt>
          <c:dLbls>
            <c:dLbl>
              <c:idx val="0"/>
              <c:layout>
                <c:manualLayout>
                  <c:x val="-0.13592039800995"/>
                  <c:y val="-0.017063504225945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 forceAA="0">
                    <a:spAutoFit/>
                  </a:bodyPr>
                  <a:lstStyle/>
                  <a:p>
                    <a:pPr defTabSz="914400">
                      <a:defRPr lang="zh-CN" sz="900" b="1" i="0" u="none" strike="noStrike" kern="1200" baseline="0">
                        <a:solidFill>
                          <a:schemeClr val="tx1">
                            <a:lumMod val="85000"/>
                            <a:lumOff val="15000"/>
                          </a:schemeClr>
                        </a:solidFill>
                        <a:latin typeface="字魂45号-冰宇雅宋" panose="00000500000000000000" charset="-122"/>
                        <a:ea typeface="字魂45号-冰宇雅宋" panose="00000500000000000000" charset="-122"/>
                        <a:cs typeface="字魂45号-冰宇雅宋" panose="00000500000000000000" charset="-122"/>
                        <a:sym typeface="字魂45号-冰宇雅宋" panose="00000500000000000000" charset="-122"/>
                      </a:defRPr>
                    </a:pPr>
                    <a:r>
                      <a:rPr b="1">
                        <a:latin typeface="字魂45号-冰宇雅宋" panose="00000500000000000000" charset="-122"/>
                        <a:ea typeface="字魂45号-冰宇雅宋" panose="00000500000000000000" charset="-122"/>
                        <a:cs typeface="字魂45号-冰宇雅宋" panose="00000500000000000000" charset="-122"/>
                        <a:sym typeface="字魂45号-冰宇雅宋" panose="00000500000000000000" charset="-122"/>
                      </a:rPr>
                      <a:t>63%</a:t>
                    </a:r>
                    <a:endParaRPr sz="900" b="1" i="0" u="none" strike="noStrike" baseline="0">
                      <a:solidFill>
                        <a:srgbClr val="262626">
                          <a:alpha val="100000"/>
                        </a:srgbClr>
                      </a:solidFill>
                      <a:latin typeface="字魂45号-冰宇雅宋" panose="00000500000000000000" charset="-122"/>
                      <a:ea typeface="字魂45号-冰宇雅宋" panose="00000500000000000000" charset="-122"/>
                      <a:cs typeface="字魂45号-冰宇雅宋" panose="00000500000000000000" charset="-122"/>
                      <a:sym typeface="字魂45号-冰宇雅宋" panose="00000500000000000000" charset="-122"/>
                    </a:endParaRPr>
                  </a:p>
                </c:rich>
              </c:tx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0" spcFirstLastPara="0" vertOverflow="ellipsis" vert="horz" wrap="square" lIns="38100" tIns="19050" rIns="38100" bIns="19050" anchor="ctr" anchorCtr="1" forceAA="0">
                  <a:spAutoFit/>
                </a:bodyPr>
                <a:lstStyle/>
                <a:p>
                  <a:pPr>
                    <a:defRPr lang="zh-CN" sz="900" b="1" i="0" u="none" strike="noStrike" kern="120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字魂45号-冰宇雅宋" panose="00000500000000000000" charset="-122"/>
                      <a:ea typeface="字魂45号-冰宇雅宋" panose="00000500000000000000" charset="-122"/>
                      <a:cs typeface="字魂45号-冰宇雅宋" panose="00000500000000000000" charset="-122"/>
                      <a:sym typeface="字魂45号-冰宇雅宋" panose="00000500000000000000" charset="-122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>
                <a:spAutoFit/>
              </a:bodyPr>
              <a:lstStyle/>
              <a:p>
                <a:pPr>
                  <a:defRPr lang="zh-CN" sz="9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字魂45号-冰宇雅宋" panose="00000500000000000000" charset="-122"/>
                    <a:ea typeface="字魂45号-冰宇雅宋" panose="00000500000000000000" charset="-122"/>
                    <a:cs typeface="字魂45号-冰宇雅宋" panose="00000500000000000000" charset="-122"/>
                    <a:sym typeface="字魂45号-冰宇雅宋" panose="00000500000000000000" charset="-122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[1]Sheet1!$P$10:$Q$11</c:f>
              <c:multiLvlStrCache>
                <c:ptCount val="2"/>
                <c:lvl>
                  <c:pt idx="0">
                    <c:v>Completion %</c:v>
                  </c:pt>
                  <c:pt idx="1">
                    <c:v>Pending</c:v>
                  </c:pt>
                </c:lvl>
                <c:lvl/>
              </c:multiLvlStrCache>
            </c:multiLvlStrRef>
          </c:cat>
          <c:val>
            <c:numRef>
              <c:f>[1]Sheet1!$R$10:$R$11</c:f>
              <c:numCache>
                <c:formatCode>General</c:formatCode>
                <c:ptCount val="2"/>
                <c:pt idx="0">
                  <c:v>0.625</c:v>
                </c:pt>
                <c:pt idx="1">
                  <c:v>0.375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blipFill>
          <a:blip xmlns:r="http://schemas.openxmlformats.org/officeDocument/2006/relationships" r:embed="rId2"/>
          <a:stretch>
            <a:fillRect/>
          </a:stretch>
        </a:blip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</c:spPr>
  <c:txPr>
    <a:bodyPr wrap="square"/>
    <a:lstStyle/>
    <a:p>
      <a:pPr>
        <a:defRPr lang="zh-CN" b="1">
          <a:solidFill>
            <a:schemeClr val="tx1">
              <a:lumMod val="65000"/>
              <a:lumOff val="35000"/>
            </a:schemeClr>
          </a:solidFill>
          <a:latin typeface="字魂45号-冰宇雅宋" panose="00000500000000000000" charset="-122"/>
          <a:ea typeface="字魂45号-冰宇雅宋" panose="00000500000000000000" charset="-122"/>
          <a:cs typeface="字魂45号-冰宇雅宋" panose="00000500000000000000" charset="-122"/>
          <a:sym typeface="字魂45号-冰宇雅宋" panose="00000500000000000000" charset="-122"/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563880</xdr:colOff>
      <xdr:row>0</xdr:row>
      <xdr:rowOff>602615</xdr:rowOff>
    </xdr:from>
    <xdr:to>
      <xdr:col>9</xdr:col>
      <xdr:colOff>313055</xdr:colOff>
      <xdr:row>5</xdr:row>
      <xdr:rowOff>6350</xdr:rowOff>
    </xdr:to>
    <xdr:graphicFrame>
      <xdr:nvGraphicFramePr>
        <xdr:cNvPr id="2" name="图表 1"/>
        <xdr:cNvGraphicFramePr/>
      </xdr:nvGraphicFramePr>
      <xdr:xfrm>
        <a:off x="2186940" y="602615"/>
        <a:ext cx="3391535" cy="137223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434340</xdr:colOff>
      <xdr:row>0</xdr:row>
      <xdr:rowOff>494665</xdr:rowOff>
    </xdr:from>
    <xdr:to>
      <xdr:col>12</xdr:col>
      <xdr:colOff>45720</xdr:colOff>
      <xdr:row>4</xdr:row>
      <xdr:rowOff>133350</xdr:rowOff>
    </xdr:to>
    <xdr:graphicFrame>
      <xdr:nvGraphicFramePr>
        <xdr:cNvPr id="3" name="图表 2"/>
        <xdr:cNvGraphicFramePr/>
      </xdr:nvGraphicFramePr>
      <xdr:xfrm>
        <a:off x="5044440" y="494665"/>
        <a:ext cx="2910840" cy="14674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31206;&#33655;&#21326;\AppData\Roaming\Kingsoft\office6\templates\download\a974e7aa-f7fc-4d3c-9caa-b23e72138d9c\&#26085;&#24120;&#24037;&#20316;&#35268;&#21010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Completed</v>
          </cell>
          <cell r="C2">
            <v>5</v>
          </cell>
        </row>
        <row r="3">
          <cell r="B3" t="str">
            <v>Pending</v>
          </cell>
          <cell r="C3">
            <v>1</v>
          </cell>
        </row>
        <row r="4">
          <cell r="B4" t="str">
            <v>In Progress</v>
          </cell>
          <cell r="C4">
            <v>2</v>
          </cell>
        </row>
        <row r="10">
          <cell r="Q10" t="str">
            <v>Completion %</v>
          </cell>
          <cell r="R10">
            <v>0.625</v>
          </cell>
        </row>
        <row r="11">
          <cell r="Q11" t="str">
            <v>Pending</v>
          </cell>
          <cell r="R11">
            <v>0.375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tabSelected="1" workbookViewId="0">
      <selection activeCell="U4" sqref="U4"/>
    </sheetView>
  </sheetViews>
  <sheetFormatPr defaultColWidth="10" defaultRowHeight="15"/>
  <cols>
    <col min="1" max="1" width="4.33333333333333" style="1" customWidth="1"/>
    <col min="2" max="2" width="9.11111111111111" style="1" customWidth="1"/>
    <col min="3" max="3" width="10.2222222222222" style="1" customWidth="1"/>
    <col min="4" max="4" width="9.77777777777778" style="1" customWidth="1"/>
    <col min="5" max="5" width="10.7777777777778" style="3" customWidth="1"/>
    <col min="6" max="6" width="8" style="3" customWidth="1"/>
    <col min="7" max="7" width="10.3333333333333" style="1" customWidth="1"/>
    <col min="8" max="8" width="4.66666666666667" style="4" customWidth="1"/>
    <col min="9" max="9" width="9.55555555555556" style="4" customWidth="1"/>
    <col min="10" max="10" width="13.6666666666667" style="4" customWidth="1"/>
    <col min="11" max="11" width="13.6666666666667" style="1" customWidth="1"/>
    <col min="12" max="13" width="11.2222222222222" style="1" customWidth="1"/>
    <col min="14" max="14" width="9.77777777777778" style="1" customWidth="1"/>
    <col min="15" max="15" width="5.44444444444444" style="1" customWidth="1"/>
    <col min="16" max="16" width="10.6944444444444" style="1" hidden="1" customWidth="1"/>
    <col min="17" max="17" width="9" style="5" customWidth="1"/>
    <col min="18" max="18" width="10.8888888888889" style="5" customWidth="1"/>
    <col min="19" max="16384" width="10" style="1"/>
  </cols>
  <sheetData>
    <row r="1" s="1" customFormat="1" ht="57" customHeight="1" spans="2:18"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Q1" s="5"/>
      <c r="R1" s="5"/>
    </row>
    <row r="2" s="2" customFormat="1" ht="29" customHeight="1" spans="1:18">
      <c r="A2" s="7"/>
      <c r="B2" s="8" t="s">
        <v>1</v>
      </c>
      <c r="C2" s="9">
        <f>COUNTIF($M$8:$M$15,B2)</f>
        <v>5</v>
      </c>
      <c r="H2" s="10"/>
      <c r="I2" s="10"/>
      <c r="J2" s="10"/>
      <c r="K2" s="10"/>
      <c r="L2" s="10"/>
      <c r="M2" s="10"/>
      <c r="N2" s="10"/>
      <c r="Q2" s="24"/>
      <c r="R2" s="24"/>
    </row>
    <row r="3" s="1" customFormat="1" ht="29" customHeight="1" spans="2:18">
      <c r="B3" s="8" t="s">
        <v>2</v>
      </c>
      <c r="C3" s="9">
        <f>COUNTIF($M$8:$M$15,B3)</f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Q3" s="5"/>
      <c r="R3" s="5"/>
    </row>
    <row r="4" s="1" customFormat="1" ht="29" customHeight="1" spans="2:18">
      <c r="B4" s="8" t="s">
        <v>3</v>
      </c>
      <c r="C4" s="9">
        <f>COUNTIF($M$8:$M$15,B4)</f>
        <v>2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Q4" s="5"/>
      <c r="R4" s="5"/>
    </row>
    <row r="5" s="1" customFormat="1" ht="11" customHeight="1" spans="2:18">
      <c r="B5" s="12"/>
      <c r="C5" s="1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Q5" s="5"/>
      <c r="R5" s="5"/>
    </row>
    <row r="6" s="1" customFormat="1" ht="22" customHeight="1" spans="2:18">
      <c r="B6" s="13" t="s">
        <v>4</v>
      </c>
      <c r="C6" s="14" t="s">
        <v>5</v>
      </c>
      <c r="D6" s="14"/>
      <c r="E6" s="14" t="s">
        <v>6</v>
      </c>
      <c r="F6" s="14"/>
      <c r="G6" s="14" t="s">
        <v>7</v>
      </c>
      <c r="H6" s="14" t="s">
        <v>8</v>
      </c>
      <c r="I6" s="14"/>
      <c r="J6" s="14" t="s">
        <v>9</v>
      </c>
      <c r="K6" s="14" t="s">
        <v>10</v>
      </c>
      <c r="L6" s="14" t="s">
        <v>11</v>
      </c>
      <c r="M6" s="14" t="s">
        <v>12</v>
      </c>
      <c r="N6" s="14" t="s">
        <v>13</v>
      </c>
      <c r="Q6" s="5"/>
      <c r="R6" s="5"/>
    </row>
    <row r="7" s="1" customFormat="1" ht="13" customHeight="1" spans="2:18">
      <c r="B7" s="15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P7" s="1" t="s">
        <v>1</v>
      </c>
      <c r="Q7" s="5"/>
      <c r="R7" s="5"/>
    </row>
    <row r="8" s="1" customFormat="1" ht="29" customHeight="1" spans="2:18">
      <c r="B8" s="16" t="s">
        <v>14</v>
      </c>
      <c r="C8" s="17" t="s">
        <v>15</v>
      </c>
      <c r="D8" s="17"/>
      <c r="E8" s="17" t="s">
        <v>16</v>
      </c>
      <c r="F8" s="17"/>
      <c r="G8" s="18"/>
      <c r="H8" s="19">
        <v>44136</v>
      </c>
      <c r="I8" s="20"/>
      <c r="J8" s="19">
        <v>44137</v>
      </c>
      <c r="K8" s="21">
        <f t="shared" ref="K8:K15" si="0">IF(E8="","",H8-J8)</f>
        <v>-1</v>
      </c>
      <c r="L8" s="22">
        <v>1</v>
      </c>
      <c r="M8" s="20" t="s">
        <v>3</v>
      </c>
      <c r="N8" s="23"/>
      <c r="P8" s="1" t="s">
        <v>2</v>
      </c>
      <c r="Q8" s="25" t="s">
        <v>17</v>
      </c>
      <c r="R8" s="5">
        <f>C2+C3+C4</f>
        <v>8</v>
      </c>
    </row>
    <row r="9" s="1" customFormat="1" ht="29" customHeight="1" spans="2:18">
      <c r="B9" s="16"/>
      <c r="C9" s="17" t="s">
        <v>18</v>
      </c>
      <c r="D9" s="17"/>
      <c r="E9" s="17" t="s">
        <v>19</v>
      </c>
      <c r="F9" s="17"/>
      <c r="G9" s="18"/>
      <c r="H9" s="19">
        <v>44137</v>
      </c>
      <c r="I9" s="20"/>
      <c r="J9" s="19">
        <v>44136</v>
      </c>
      <c r="K9" s="21">
        <f t="shared" si="0"/>
        <v>1</v>
      </c>
      <c r="L9" s="22">
        <v>0.8</v>
      </c>
      <c r="M9" s="20" t="s">
        <v>1</v>
      </c>
      <c r="N9" s="23"/>
      <c r="P9" s="1" t="s">
        <v>3</v>
      </c>
      <c r="Q9" s="25" t="s">
        <v>1</v>
      </c>
      <c r="R9" s="5">
        <f>C2</f>
        <v>5</v>
      </c>
    </row>
    <row r="10" s="1" customFormat="1" ht="29" customHeight="1" spans="2:18">
      <c r="B10" s="16"/>
      <c r="C10" s="17" t="s">
        <v>20</v>
      </c>
      <c r="D10" s="17"/>
      <c r="E10" s="17" t="s">
        <v>21</v>
      </c>
      <c r="F10" s="17"/>
      <c r="G10" s="18"/>
      <c r="H10" s="19">
        <v>44138</v>
      </c>
      <c r="I10" s="20"/>
      <c r="J10" s="19">
        <v>44139</v>
      </c>
      <c r="K10" s="21">
        <f t="shared" si="0"/>
        <v>-1</v>
      </c>
      <c r="L10" s="22">
        <v>0.7</v>
      </c>
      <c r="M10" s="20" t="s">
        <v>3</v>
      </c>
      <c r="N10" s="23"/>
      <c r="Q10" s="25" t="s">
        <v>22</v>
      </c>
      <c r="R10" s="26">
        <f>R9/R8</f>
        <v>0.625</v>
      </c>
    </row>
    <row r="11" s="1" customFormat="1" ht="29" customHeight="1" spans="2:18">
      <c r="B11" s="16"/>
      <c r="C11" s="17" t="s">
        <v>23</v>
      </c>
      <c r="D11" s="17"/>
      <c r="E11" s="17" t="s">
        <v>24</v>
      </c>
      <c r="F11" s="17"/>
      <c r="G11" s="18"/>
      <c r="H11" s="19">
        <v>44139</v>
      </c>
      <c r="I11" s="20"/>
      <c r="J11" s="19">
        <v>44140</v>
      </c>
      <c r="K11" s="21">
        <f t="shared" si="0"/>
        <v>-1</v>
      </c>
      <c r="L11" s="22">
        <v>0.6</v>
      </c>
      <c r="M11" s="20" t="s">
        <v>2</v>
      </c>
      <c r="N11" s="23"/>
      <c r="Q11" s="25" t="s">
        <v>2</v>
      </c>
      <c r="R11" s="26">
        <f>1-R10</f>
        <v>0.375</v>
      </c>
    </row>
    <row r="12" s="1" customFormat="1" ht="29" customHeight="1" spans="2:18">
      <c r="B12" s="16"/>
      <c r="C12" s="17" t="s">
        <v>25</v>
      </c>
      <c r="D12" s="17"/>
      <c r="E12" s="17" t="s">
        <v>26</v>
      </c>
      <c r="F12" s="17"/>
      <c r="G12" s="18"/>
      <c r="H12" s="19">
        <v>44140</v>
      </c>
      <c r="I12" s="20"/>
      <c r="J12" s="19">
        <v>44141</v>
      </c>
      <c r="K12" s="21">
        <f t="shared" si="0"/>
        <v>-1</v>
      </c>
      <c r="L12" s="22">
        <v>0.5</v>
      </c>
      <c r="M12" s="20" t="s">
        <v>1</v>
      </c>
      <c r="N12" s="23"/>
      <c r="Q12" s="5"/>
      <c r="R12" s="5"/>
    </row>
    <row r="13" s="1" customFormat="1" ht="29" customHeight="1" spans="2:18">
      <c r="B13" s="16"/>
      <c r="C13" s="17" t="s">
        <v>27</v>
      </c>
      <c r="D13" s="17"/>
      <c r="E13" s="17" t="s">
        <v>28</v>
      </c>
      <c r="F13" s="17"/>
      <c r="G13" s="18"/>
      <c r="H13" s="19">
        <v>44141</v>
      </c>
      <c r="I13" s="20"/>
      <c r="J13" s="19">
        <v>44142</v>
      </c>
      <c r="K13" s="21">
        <f t="shared" si="0"/>
        <v>-1</v>
      </c>
      <c r="L13" s="22">
        <v>0.4</v>
      </c>
      <c r="M13" s="20" t="s">
        <v>1</v>
      </c>
      <c r="N13" s="23"/>
      <c r="Q13" s="5"/>
      <c r="R13" s="5"/>
    </row>
    <row r="14" s="1" customFormat="1" ht="29" customHeight="1" spans="2:18">
      <c r="B14" s="16"/>
      <c r="C14" s="17" t="s">
        <v>29</v>
      </c>
      <c r="D14" s="17"/>
      <c r="E14" s="17" t="s">
        <v>30</v>
      </c>
      <c r="F14" s="17"/>
      <c r="G14" s="18"/>
      <c r="H14" s="19">
        <v>44142</v>
      </c>
      <c r="I14" s="20"/>
      <c r="J14" s="19">
        <v>44143</v>
      </c>
      <c r="K14" s="21">
        <f t="shared" si="0"/>
        <v>-1</v>
      </c>
      <c r="L14" s="22">
        <v>0.3</v>
      </c>
      <c r="M14" s="20" t="s">
        <v>1</v>
      </c>
      <c r="N14" s="23"/>
      <c r="Q14" s="5"/>
      <c r="R14" s="5"/>
    </row>
    <row r="15" s="1" customFormat="1" ht="29" customHeight="1" spans="2:18">
      <c r="B15" s="16"/>
      <c r="C15" s="17" t="s">
        <v>31</v>
      </c>
      <c r="D15" s="17"/>
      <c r="E15" s="17" t="s">
        <v>32</v>
      </c>
      <c r="F15" s="17"/>
      <c r="G15" s="18"/>
      <c r="H15" s="19">
        <v>44143</v>
      </c>
      <c r="I15" s="20"/>
      <c r="J15" s="19">
        <v>44144</v>
      </c>
      <c r="K15" s="21">
        <f t="shared" si="0"/>
        <v>-1</v>
      </c>
      <c r="L15" s="22">
        <v>0.2</v>
      </c>
      <c r="M15" s="20" t="s">
        <v>1</v>
      </c>
      <c r="N15" s="23"/>
      <c r="Q15" s="5"/>
      <c r="R15" s="5"/>
    </row>
    <row r="16" s="1" customFormat="1" ht="29" customHeight="1" spans="5:18">
      <c r="E16" s="3"/>
      <c r="F16" s="3"/>
      <c r="H16" s="4"/>
      <c r="I16" s="4"/>
      <c r="J16" s="4"/>
      <c r="Q16" s="5"/>
      <c r="R16" s="5"/>
    </row>
  </sheetData>
  <mergeCells count="36">
    <mergeCell ref="B1:N1"/>
    <mergeCell ref="C8:D8"/>
    <mergeCell ref="E8:F8"/>
    <mergeCell ref="H8:I8"/>
    <mergeCell ref="C9:D9"/>
    <mergeCell ref="E9:F9"/>
    <mergeCell ref="H9:I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B6:B7"/>
    <mergeCell ref="B8:B15"/>
    <mergeCell ref="G6:G7"/>
    <mergeCell ref="J6:J7"/>
    <mergeCell ref="K6:K7"/>
    <mergeCell ref="L6:L7"/>
    <mergeCell ref="M6:M7"/>
    <mergeCell ref="N6:N7"/>
    <mergeCell ref="C6:D7"/>
    <mergeCell ref="E6:F7"/>
    <mergeCell ref="H6:I7"/>
  </mergeCells>
  <conditionalFormatting sqref="K8:K15">
    <cfRule type="aboveAverage" priority="5"/>
  </conditionalFormatting>
  <conditionalFormatting sqref="L8:L15">
    <cfRule type="dataBar" priority="6">
      <dataBar>
        <cfvo type="min"/>
        <cfvo type="max"/>
        <color rgb="FF9ACFDC"/>
      </dataBar>
      <extLst>
        <ext xmlns:x14="http://schemas.microsoft.com/office/spreadsheetml/2009/9/main" uri="{B025F937-C7B1-47D3-B67F-A62EFF666E3E}">
          <x14:id>{675c3254-6897-4552-9a21-d58b956ae28e}</x14:id>
        </ext>
      </extLst>
    </cfRule>
  </conditionalFormatting>
  <conditionalFormatting sqref="M1:M65536">
    <cfRule type="containsText" dxfId="0" priority="7" operator="between" text="Pending">
      <formula>NOT(ISERROR(SEARCH("Pending",M1)))</formula>
    </cfRule>
  </conditionalFormatting>
  <conditionalFormatting sqref="M8:M15">
    <cfRule type="containsText" dxfId="1" priority="2" operator="between" text="In Progress">
      <formula>NOT(ISERROR(SEARCH("In Progress",M8)))</formula>
    </cfRule>
    <cfRule type="containsText" dxfId="2" priority="1" operator="between" text="Completed">
      <formula>NOT(ISERROR(SEARCH("Completed",M8)))</formula>
    </cfRule>
  </conditionalFormatting>
  <conditionalFormatting sqref="K1:K5 K8:K65536">
    <cfRule type="cellIs" dxfId="3" priority="4" operator="equal">
      <formula>0</formula>
    </cfRule>
    <cfRule type="cellIs" dxfId="4" priority="3" operator="greaterThan">
      <formula>0</formula>
    </cfRule>
  </conditionalFormatting>
  <dataValidations count="1">
    <dataValidation type="list" allowBlank="1" showInputMessage="1" showErrorMessage="1" sqref="M8:M15">
      <formula1>$P$7:$P$10</formula1>
    </dataValidation>
  </dataValidations>
  <pageMargins left="0.7" right="0.7" top="0.75" bottom="0.75" header="0.3" footer="0.3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75c3254-6897-4552-9a21-d58b956ae28e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L8:L15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 Flow Hub</dc:creator>
  <cp:lastModifiedBy>Template Flow Hub</cp:lastModifiedBy>
  <dcterms:created xsi:type="dcterms:W3CDTF">2020-10-22T08:49:00Z</dcterms:created>
  <dcterms:modified xsi:type="dcterms:W3CDTF">2021-06-28T21:47:22Z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859E67A205E340B29DF95AE73D5D8012</vt:lpwstr>
  </property>
  <property fmtid="{D5CDD505-2E9C-101B-9397-08002B2CF9AE}" pid="3" name="KSOProductBuildVer">
    <vt:lpwstr>2052-11.1.0.10578</vt:lpwstr>
  </property>
  <property fmtid="{D5CDD505-2E9C-101B-9397-08002B2CF9AE}" pid="4" name="KSOTemplateUUID">
    <vt:lpwstr>v1.0_mb_dfhk2UVh0utJNb7LMf3fnw==</vt:lpwstr>
  </property>
</Properties>
</file>