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工作\4-PMD工作\PM-Project文件\"/>
    </mc:Choice>
  </mc:AlternateContent>
  <xr:revisionPtr revIDLastSave="0" documentId="12_ncr:500000_{F39AE50F-3A9F-4C22-A081-F3F0C2BA0565}" xr6:coauthVersionLast="31" xr6:coauthVersionMax="31" xr10:uidLastSave="{00000000-0000-0000-0000-000000000000}"/>
  <bookViews>
    <workbookView xWindow="0" yWindow="0" windowWidth="20760" windowHeight="11190" tabRatio="1000" xr2:uid="{00000000-000D-0000-FFFF-FFFF00000000}"/>
  </bookViews>
  <sheets>
    <sheet name="Gantt Chart" sheetId="27" r:id="rId1"/>
  </sheets>
  <externalReferences>
    <externalReference r:id="rId2"/>
  </externalReferences>
  <definedNames>
    <definedName name="风险等级">#REF!</definedName>
    <definedName name="Start Time">'[1]10项'!$C$5:$C$14</definedName>
    <definedName name="End Time">'[1]10项'!$D$5:$D$14</definedName>
  </definedNames>
  <calcPr calcId="162913"/>
</workbook>
</file>

<file path=xl/calcChain.xml><?xml version="1.0" encoding="utf-8"?>
<calcChain xmlns="http://schemas.openxmlformats.org/spreadsheetml/2006/main">
  <c r="I24" i="27" l="1"/>
  <c r="I22" i="27"/>
  <c r="I20" i="27"/>
  <c r="I18" i="27"/>
  <c r="I16" i="27"/>
  <c r="I14" i="27"/>
  <c r="M25" i="27" l="1"/>
  <c r="L25" i="27"/>
  <c r="K24" i="27"/>
  <c r="J24" i="27"/>
  <c r="M23" i="27"/>
  <c r="L23" i="27"/>
  <c r="K22" i="27"/>
  <c r="J22" i="27"/>
  <c r="M21" i="27"/>
  <c r="L21" i="27"/>
  <c r="K20" i="27"/>
  <c r="J20" i="27"/>
  <c r="M19" i="27"/>
  <c r="L19" i="27"/>
  <c r="K18" i="27"/>
  <c r="J18" i="27"/>
  <c r="M17" i="27"/>
  <c r="L17" i="27"/>
  <c r="K16" i="27"/>
  <c r="J16" i="27"/>
  <c r="M15" i="27"/>
  <c r="L15" i="27"/>
  <c r="K14" i="27"/>
  <c r="J14" i="27"/>
  <c r="L13" i="27"/>
  <c r="J12" i="27"/>
  <c r="I12" i="27"/>
  <c r="L11" i="27"/>
  <c r="J10" i="27"/>
  <c r="I10" i="27"/>
  <c r="L9" i="27"/>
  <c r="K8" i="27"/>
  <c r="J8" i="27"/>
  <c r="I8" i="27"/>
  <c r="L7" i="27"/>
  <c r="K6" i="27"/>
  <c r="J6" i="27"/>
  <c r="I6" i="27"/>
  <c r="G6" i="27"/>
  <c r="M13" i="27" s="1"/>
  <c r="D6" i="27"/>
  <c r="K12" i="27" s="1"/>
  <c r="L5" i="27"/>
  <c r="J5" i="27"/>
  <c r="I5" i="27"/>
  <c r="G5" i="27"/>
  <c r="M11" i="27" s="1"/>
  <c r="D5" i="27"/>
  <c r="K10" i="27" s="1"/>
  <c r="L4" i="27"/>
  <c r="J4" i="27"/>
  <c r="G4" i="27"/>
  <c r="M9" i="27" s="1"/>
  <c r="D4" i="27"/>
  <c r="L3" i="27"/>
  <c r="J3" i="27"/>
  <c r="G3" i="27"/>
  <c r="M7" i="27" s="1"/>
  <c r="D3" i="27"/>
</calcChain>
</file>

<file path=xl/sharedStrings.xml><?xml version="1.0" encoding="utf-8"?>
<sst xmlns="http://schemas.openxmlformats.org/spreadsheetml/2006/main" count="26" uniqueCount="26">
  <si>
    <t>作图辅助项</t>
    <phoneticPr fontId="5" type="noConversion"/>
  </si>
  <si>
    <t>Project</t>
    <phoneticPr fontId="5" type="noConversion"/>
  </si>
  <si>
    <t>Planned Start</t>
    <phoneticPr fontId="5" type="noConversion"/>
  </si>
  <si>
    <t>Planned End</t>
    <phoneticPr fontId="5" type="noConversion"/>
  </si>
  <si>
    <t>Plan Days</t>
    <phoneticPr fontId="5" type="noConversion"/>
  </si>
  <si>
    <t>Actual Start</t>
    <phoneticPr fontId="5" type="noConversion"/>
  </si>
  <si>
    <t>Actual End</t>
    <phoneticPr fontId="5" type="noConversion"/>
  </si>
  <si>
    <t>ActualDays</t>
    <phoneticPr fontId="5" type="noConversion"/>
  </si>
  <si>
    <t>Today</t>
    <phoneticPr fontId="5" type="noConversion"/>
  </si>
  <si>
    <t>起日</t>
    <phoneticPr fontId="5" type="noConversion"/>
  </si>
  <si>
    <t>最小刻度</t>
    <phoneticPr fontId="5" type="noConversion"/>
  </si>
  <si>
    <t>终日</t>
    <phoneticPr fontId="5" type="noConversion"/>
  </si>
  <si>
    <t>最大刻度</t>
    <phoneticPr fontId="5" type="noConversion"/>
  </si>
  <si>
    <t>Plan</t>
  </si>
  <si>
    <t>Actual</t>
  </si>
  <si>
    <r>
      <rPr>
        <b/>
        <sz val="14"/>
        <rFont val="微软雅黑"/>
        <family val="2"/>
        <charset val="134"/>
      </rPr>
      <t>XXXGantt Chart</t>
    </r>
    <r>
      <rPr>
        <sz val="11"/>
        <rFont val="微软雅黑"/>
        <family val="2"/>
        <charset val="134"/>
      </rPr>
      <t>（建议不要超过</t>
    </r>
    <r>
      <rPr>
        <sz val="11"/>
        <color rgb="FFFF0000"/>
        <rFont val="微软雅黑"/>
        <family val="2"/>
        <charset val="134"/>
      </rPr>
      <t>半年</t>
    </r>
    <r>
      <rPr>
        <sz val="11"/>
        <rFont val="微软雅黑"/>
        <family val="2"/>
        <charset val="134"/>
      </rPr>
      <t>，</t>
    </r>
    <r>
      <rPr>
        <sz val="11"/>
        <color rgb="FFFF0000"/>
        <rFont val="微软雅黑"/>
        <family val="2"/>
        <charset val="134"/>
      </rPr>
      <t>10个</t>
    </r>
    <r>
      <rPr>
        <sz val="11"/>
        <rFont val="微软雅黑"/>
        <family val="2"/>
        <charset val="134"/>
      </rPr>
      <t>主要Task）</t>
    </r>
    <phoneticPr fontId="5" type="noConversion"/>
  </si>
  <si>
    <t>团队组建</t>
    <phoneticPr fontId="4" type="noConversion"/>
  </si>
  <si>
    <t>研究者会议</t>
    <phoneticPr fontId="4" type="noConversion"/>
  </si>
  <si>
    <t>启动前培训</t>
    <phoneticPr fontId="4" type="noConversion"/>
  </si>
  <si>
    <t>首家Medium心Initiation</t>
    <phoneticPr fontId="4" type="noConversion"/>
  </si>
  <si>
    <t>首家Medium心伦理批件</t>
    <phoneticPr fontId="4" type="noConversion"/>
  </si>
  <si>
    <t>Project管理Plan 1.0版</t>
    <phoneticPr fontId="4" type="noConversion"/>
  </si>
  <si>
    <t>首家Medium心伦理递交</t>
    <phoneticPr fontId="4" type="noConversion"/>
  </si>
  <si>
    <t>首家Medium心伦理上会</t>
    <phoneticPr fontId="4" type="noConversion"/>
  </si>
  <si>
    <t>确认Medium心数</t>
    <phoneticPr fontId="4" type="noConversion"/>
  </si>
  <si>
    <t>遗传办Approve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</si>
</sst>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m/d;@"/>
  </numFmts>
  <fonts count="16"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scheme val="minor"/>
    </font>
    <font>
      <sz val="11"/>
      <color theme="1"/>
      <name val="DengXian"/>
      <family val="2"/>
      <scheme val="minor"/>
    </font>
    <font>
      <sz val="11"/>
      <color theme="1"/>
      <name val="DengXian"/>
      <family val="2"/>
      <scheme val="minor"/>
    </font>
    <font>
      <sz val="9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7">
    <xf numFmtId="0" fontId="0" fillId="0" borderId="0">
      <alignment vertical="center"/>
    </xf>
    <xf numFmtId="0" fontId="6" fillId="4" borderId="2" applyNumberFormat="0" applyFont="0" applyAlignment="0" applyProtection="0">
      <alignment vertical="center"/>
    </xf>
    <xf numFmtId="0" fontId="3" fillId="0" borderId="0"/>
    <xf numFmtId="0" fontId="3" fillId="0" borderId="0"/>
    <xf numFmtId="0" fontId="2" fillId="0" borderId="0"/>
    <xf numFmtId="0" fontId="6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2" fillId="0" borderId="0" xfId="5" applyFont="1" applyAlignment="1">
      <alignment vertical="center"/>
    </xf>
    <xf numFmtId="0" fontId="12" fillId="0" borderId="0" xfId="5" applyFont="1">
      <alignment vertical="center"/>
    </xf>
    <xf numFmtId="0" fontId="12" fillId="2" borderId="8" xfId="5" applyFont="1" applyFill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182" fontId="12" fillId="5" borderId="0" xfId="5" applyNumberFormat="1" applyFont="1" applyFill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0" fontId="12" fillId="3" borderId="9" xfId="5" applyFont="1" applyFill="1" applyBorder="1" applyAlignment="1">
      <alignment horizontal="center" vertical="center"/>
    </xf>
    <xf numFmtId="14" fontId="12" fillId="3" borderId="9" xfId="6" applyNumberFormat="1" applyFont="1" applyFill="1" applyBorder="1"/>
    <xf numFmtId="0" fontId="12" fillId="0" borderId="9" xfId="5" applyNumberFormat="1" applyFont="1" applyBorder="1" applyAlignment="1">
      <alignment horizontal="center" vertical="center"/>
    </xf>
    <xf numFmtId="14" fontId="14" fillId="3" borderId="9" xfId="6" applyNumberFormat="1" applyFont="1" applyFill="1" applyBorder="1"/>
    <xf numFmtId="182" fontId="12" fillId="0" borderId="0" xfId="5" applyNumberFormat="1" applyFont="1" applyAlignment="1">
      <alignment horizontal="center" vertical="center"/>
    </xf>
    <xf numFmtId="0" fontId="15" fillId="0" borderId="0" xfId="5" applyNumberFormat="1" applyFont="1" applyAlignment="1">
      <alignment horizontal="center" vertical="center"/>
    </xf>
    <xf numFmtId="0" fontId="12" fillId="0" borderId="0" xfId="5" applyNumberFormat="1" applyFont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14" fillId="3" borderId="9" xfId="6" applyFont="1" applyFill="1" applyBorder="1"/>
    <xf numFmtId="0" fontId="12" fillId="6" borderId="3" xfId="5" applyFont="1" applyFill="1" applyBorder="1" applyAlignment="1">
      <alignment vertical="center"/>
    </xf>
    <xf numFmtId="0" fontId="12" fillId="6" borderId="3" xfId="5" applyFont="1" applyFill="1" applyBorder="1" applyAlignment="1">
      <alignment horizontal="center" vertical="center"/>
    </xf>
    <xf numFmtId="0" fontId="12" fillId="6" borderId="4" xfId="5" applyFont="1" applyFill="1" applyBorder="1" applyAlignment="1">
      <alignment vertical="center"/>
    </xf>
    <xf numFmtId="0" fontId="12" fillId="6" borderId="4" xfId="5" applyFont="1" applyFill="1" applyBorder="1" applyAlignment="1">
      <alignment horizontal="center" vertical="center"/>
    </xf>
    <xf numFmtId="0" fontId="12" fillId="3" borderId="10" xfId="5" applyFont="1" applyFill="1" applyBorder="1" applyAlignment="1">
      <alignment horizontal="center" vertical="center"/>
    </xf>
    <xf numFmtId="14" fontId="14" fillId="3" borderId="10" xfId="6" applyNumberFormat="1" applyFont="1" applyFill="1" applyBorder="1"/>
    <xf numFmtId="0" fontId="12" fillId="0" borderId="10" xfId="5" applyNumberFormat="1" applyFont="1" applyBorder="1" applyAlignment="1">
      <alignment horizontal="center" vertical="center"/>
    </xf>
    <xf numFmtId="0" fontId="14" fillId="3" borderId="10" xfId="6" applyFont="1" applyFill="1" applyBorder="1"/>
    <xf numFmtId="0" fontId="12" fillId="6" borderId="5" xfId="5" applyFont="1" applyFill="1" applyBorder="1" applyAlignment="1">
      <alignment vertical="center"/>
    </xf>
    <xf numFmtId="0" fontId="12" fillId="6" borderId="5" xfId="5" applyFont="1" applyFill="1" applyBorder="1" applyAlignment="1">
      <alignment horizontal="center" vertical="center"/>
    </xf>
    <xf numFmtId="0" fontId="7" fillId="0" borderId="0" xfId="5" applyFont="1">
      <alignment vertical="center"/>
    </xf>
    <xf numFmtId="0" fontId="8" fillId="2" borderId="6" xfId="5" applyFont="1" applyFill="1" applyBorder="1" applyAlignment="1">
      <alignment horizontal="center" vertical="center"/>
    </xf>
    <xf numFmtId="0" fontId="8" fillId="2" borderId="7" xfId="5" applyFont="1" applyFill="1" applyBorder="1" applyAlignment="1">
      <alignment horizontal="center" vertical="center"/>
    </xf>
    <xf numFmtId="0" fontId="13" fillId="0" borderId="0" xfId="5" applyFont="1" applyAlignment="1">
      <alignment horizontal="center" vertical="center"/>
    </xf>
  </cellXfs>
  <cellStyles count="7">
    <cellStyle name="Note 2" xfId="1" xr:uid="{00000000-0005-0000-0000-000000000000}"/>
    <cellStyle name="常规" xfId="0" builtinId="0"/>
    <cellStyle name="常规 2" xfId="2" xr:uid="{00000000-0005-0000-0000-000002000000}"/>
    <cellStyle name="常规 3" xfId="3" xr:uid="{00000000-0005-0000-0000-000003000000}"/>
    <cellStyle name="常规 4" xfId="4" xr:uid="{00000000-0005-0000-0000-000004000000}"/>
    <cellStyle name="常规 4 2" xfId="6" xr:uid="{BA2C916F-A0EC-4EA5-8807-A3702CBBFCD1}"/>
    <cellStyle name="常规 5" xfId="5" xr:uid="{AF0D48CF-CF6C-487D-93B2-645FAA82D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楷体_GB2312"/>
                <a:ea typeface="楷体_GB2312"/>
                <a:cs typeface="楷体_GB2312"/>
              </a:defRPr>
            </a:pPr>
            <a:r>
              <a:rPr lang="en-US" altLang="zh-CN"/>
              <a:t>XXX</a:t>
            </a:r>
            <a:r>
              <a:rPr lang="zh-CN" altLang="en-US"/>
              <a:t>Gantt Chart</a:t>
            </a:r>
          </a:p>
        </c:rich>
      </c:tx>
      <c:layout>
        <c:manualLayout>
          <c:xMode val="edge"/>
          <c:yMode val="edge"/>
          <c:x val="0.37113201079835817"/>
          <c:y val="0.1671305659214130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7612667478685"/>
          <c:y val="0.32401006157593415"/>
          <c:w val="0.78197320341047505"/>
          <c:h val="0.6666681842497638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Gantt Chart!$I$5</c:f>
              <c:strCache>
                <c:ptCount val="1"/>
                <c:pt idx="0">
                  <c:v>Project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Gantt Chart!$I$6:$I$25</c:f>
              <c:strCache>
                <c:ptCount val="19"/>
                <c:pt idx="0">
                  <c:v>团队组建</c:v>
                </c:pt>
                <c:pt idx="2">
                  <c:v>研究者会议</c:v>
                </c:pt>
                <c:pt idx="4">
                  <c:v>启动前培训</c:v>
                </c:pt>
                <c:pt idx="6">
                  <c:v>Project管理Plan 1.0版</c:v>
                </c:pt>
                <c:pt idx="8">
                  <c:v>确认Medium心数</c:v>
                </c:pt>
                <c:pt idx="10">
                  <c:v>首家Medium心Initiation</c:v>
                </c:pt>
                <c:pt idx="12">
                  <c:v>首家Medium心伦理递交</c:v>
                </c:pt>
                <c:pt idx="14">
                  <c:v>首家Medium心伦理上会</c:v>
                </c:pt>
                <c:pt idx="16">
                  <c:v>首家Medium心伦理批件</c:v>
                </c:pt>
                <c:pt idx="18">
                  <c:v>遗传办Approve</c:v>
                </c:pt>
              </c:strCache>
            </c:strRef>
          </c:cat>
          <c:val>
            <c:numRef>
              <c:f>Gantt Chart!$I$6:$I$25</c:f>
              <c:numCache>
                <c:formatCode>General</c:formatCode>
                <c:ptCount val="2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6-4A1A-BBB9-40B1F67380B3}"/>
            </c:ext>
          </c:extLst>
        </c:ser>
        <c:ser>
          <c:idx val="1"/>
          <c:order val="1"/>
          <c:tx>
            <c:strRef>
              <c:f>Gantt Chart!$J$5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Gantt Chart!$I$6:$I$25</c:f>
              <c:strCache>
                <c:ptCount val="19"/>
                <c:pt idx="0">
                  <c:v>团队组建</c:v>
                </c:pt>
                <c:pt idx="2">
                  <c:v>研究者会议</c:v>
                </c:pt>
                <c:pt idx="4">
                  <c:v>启动前培训</c:v>
                </c:pt>
                <c:pt idx="6">
                  <c:v>Project管理Plan 1.0版</c:v>
                </c:pt>
                <c:pt idx="8">
                  <c:v>确认Medium心数</c:v>
                </c:pt>
                <c:pt idx="10">
                  <c:v>首家Medium心Initiation</c:v>
                </c:pt>
                <c:pt idx="12">
                  <c:v>首家Medium心伦理递交</c:v>
                </c:pt>
                <c:pt idx="14">
                  <c:v>首家Medium心伦理上会</c:v>
                </c:pt>
                <c:pt idx="16">
                  <c:v>首家Medium心伦理批件</c:v>
                </c:pt>
                <c:pt idx="18">
                  <c:v>遗传办Approve</c:v>
                </c:pt>
              </c:strCache>
            </c:strRef>
          </c:cat>
          <c:val>
            <c:numRef>
              <c:f>Gantt Chart!$J$6:$J$25</c:f>
              <c:numCache>
                <c:formatCode>General</c:formatCode>
                <c:ptCount val="20"/>
                <c:pt idx="0">
                  <c:v>43160</c:v>
                </c:pt>
                <c:pt idx="2">
                  <c:v>43252</c:v>
                </c:pt>
                <c:pt idx="4">
                  <c:v>43282</c:v>
                </c:pt>
                <c:pt idx="6">
                  <c:v>43321</c:v>
                </c:pt>
                <c:pt idx="8">
                  <c:v>43313</c:v>
                </c:pt>
                <c:pt idx="10">
                  <c:v>43266</c:v>
                </c:pt>
                <c:pt idx="12">
                  <c:v>43313</c:v>
                </c:pt>
                <c:pt idx="14">
                  <c:v>43344</c:v>
                </c:pt>
                <c:pt idx="16">
                  <c:v>43388</c:v>
                </c:pt>
                <c:pt idx="18">
                  <c:v>43435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6-4A1A-BBB9-40B1F67380B3}"/>
            </c:ext>
          </c:extLst>
        </c:ser>
        <c:ser>
          <c:idx val="2"/>
          <c:order val="2"/>
          <c:tx>
            <c:strRef>
              <c:f>Gantt Chart!$K$5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Gantt Chart!$I$6:$I$25</c:f>
              <c:strCache>
                <c:ptCount val="19"/>
                <c:pt idx="0">
                  <c:v>团队组建</c:v>
                </c:pt>
                <c:pt idx="2">
                  <c:v>研究者会议</c:v>
                </c:pt>
                <c:pt idx="4">
                  <c:v>启动前培训</c:v>
                </c:pt>
                <c:pt idx="6">
                  <c:v>Project管理Plan 1.0版</c:v>
                </c:pt>
                <c:pt idx="8">
                  <c:v>确认Medium心数</c:v>
                </c:pt>
                <c:pt idx="10">
                  <c:v>首家Medium心Initiation</c:v>
                </c:pt>
                <c:pt idx="12">
                  <c:v>首家Medium心伦理递交</c:v>
                </c:pt>
                <c:pt idx="14">
                  <c:v>首家Medium心伦理上会</c:v>
                </c:pt>
                <c:pt idx="16">
                  <c:v>首家Medium心伦理批件</c:v>
                </c:pt>
                <c:pt idx="18">
                  <c:v>遗传办Approve</c:v>
                </c:pt>
              </c:strCache>
            </c:strRef>
          </c:cat>
          <c:val>
            <c:numRef>
              <c:f>Gantt Chart!$K$6:$K$25</c:f>
              <c:numCache>
                <c:formatCode>General</c:formatCode>
                <c:ptCount val="20"/>
                <c:pt idx="0">
                  <c:v>61</c:v>
                </c:pt>
                <c:pt idx="2">
                  <c:v>30</c:v>
                </c:pt>
                <c:pt idx="4">
                  <c:v>29</c:v>
                </c:pt>
                <c:pt idx="6">
                  <c:v>2</c:v>
                </c:pt>
                <c:pt idx="8">
                  <c:v>31</c:v>
                </c:pt>
                <c:pt idx="10">
                  <c:v>47</c:v>
                </c:pt>
                <c:pt idx="12">
                  <c:v>31</c:v>
                </c:pt>
                <c:pt idx="14">
                  <c:v>44</c:v>
                </c:pt>
                <c:pt idx="16">
                  <c:v>46</c:v>
                </c:pt>
                <c:pt idx="18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86-4A1A-BBB9-40B1F67380B3}"/>
            </c:ext>
          </c:extLst>
        </c:ser>
        <c:ser>
          <c:idx val="3"/>
          <c:order val="3"/>
          <c:tx>
            <c:strRef>
              <c:f>Gantt Chart!$L$5</c:f>
              <c:strCache>
                <c:ptCount val="1"/>
                <c:pt idx="0">
                  <c:v>Actual Start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Gantt Chart!$I$6:$I$25</c:f>
              <c:strCache>
                <c:ptCount val="19"/>
                <c:pt idx="0">
                  <c:v>团队组建</c:v>
                </c:pt>
                <c:pt idx="2">
                  <c:v>研究者会议</c:v>
                </c:pt>
                <c:pt idx="4">
                  <c:v>启动前培训</c:v>
                </c:pt>
                <c:pt idx="6">
                  <c:v>Project管理Plan 1.0版</c:v>
                </c:pt>
                <c:pt idx="8">
                  <c:v>确认Medium心数</c:v>
                </c:pt>
                <c:pt idx="10">
                  <c:v>首家Medium心Initiation</c:v>
                </c:pt>
                <c:pt idx="12">
                  <c:v>首家Medium心伦理递交</c:v>
                </c:pt>
                <c:pt idx="14">
                  <c:v>首家Medium心伦理上会</c:v>
                </c:pt>
                <c:pt idx="16">
                  <c:v>首家Medium心伦理批件</c:v>
                </c:pt>
                <c:pt idx="18">
                  <c:v>遗传办Approve</c:v>
                </c:pt>
              </c:strCache>
            </c:strRef>
          </c:cat>
          <c:val>
            <c:numRef>
              <c:f>Gantt Chart!$L$6:$L$25</c:f>
              <c:numCache>
                <c:formatCode>General</c:formatCode>
                <c:ptCount val="20"/>
                <c:pt idx="1">
                  <c:v>43160</c:v>
                </c:pt>
                <c:pt idx="3">
                  <c:v>43261</c:v>
                </c:pt>
                <c:pt idx="5">
                  <c:v>43273</c:v>
                </c:pt>
                <c:pt idx="7">
                  <c:v>0</c:v>
                </c:pt>
                <c:pt idx="9">
                  <c:v>0</c:v>
                </c:pt>
                <c:pt idx="11">
                  <c:v>43266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86-4A1A-BBB9-40B1F67380B3}"/>
            </c:ext>
          </c:extLst>
        </c:ser>
        <c:ser>
          <c:idx val="4"/>
          <c:order val="4"/>
          <c:tx>
            <c:strRef>
              <c:f>Gantt Chart!$M$5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cat>
            <c:strRef>
              <c:f>Gantt Chart!$I$6:$I$25</c:f>
              <c:strCache>
                <c:ptCount val="19"/>
                <c:pt idx="0">
                  <c:v>团队组建</c:v>
                </c:pt>
                <c:pt idx="2">
                  <c:v>研究者会议</c:v>
                </c:pt>
                <c:pt idx="4">
                  <c:v>启动前培训</c:v>
                </c:pt>
                <c:pt idx="6">
                  <c:v>Project管理Plan 1.0版</c:v>
                </c:pt>
                <c:pt idx="8">
                  <c:v>确认Medium心数</c:v>
                </c:pt>
                <c:pt idx="10">
                  <c:v>首家Medium心Initiation</c:v>
                </c:pt>
                <c:pt idx="12">
                  <c:v>首家Medium心伦理递交</c:v>
                </c:pt>
                <c:pt idx="14">
                  <c:v>首家Medium心伦理上会</c:v>
                </c:pt>
                <c:pt idx="16">
                  <c:v>首家Medium心伦理批件</c:v>
                </c:pt>
                <c:pt idx="18">
                  <c:v>遗传办Approve</c:v>
                </c:pt>
              </c:strCache>
            </c:strRef>
          </c:cat>
          <c:val>
            <c:numRef>
              <c:f>Gantt Chart!$M$6:$M$25</c:f>
              <c:numCache>
                <c:formatCode>General</c:formatCode>
                <c:ptCount val="20"/>
                <c:pt idx="1">
                  <c:v>40</c:v>
                </c:pt>
                <c:pt idx="3">
                  <c:v>20</c:v>
                </c:pt>
                <c:pt idx="5">
                  <c:v>22</c:v>
                </c:pt>
                <c:pt idx="7">
                  <c:v>0.5</c:v>
                </c:pt>
                <c:pt idx="9">
                  <c:v>0.5</c:v>
                </c:pt>
                <c:pt idx="11">
                  <c:v>33</c:v>
                </c:pt>
                <c:pt idx="13">
                  <c:v>0.5</c:v>
                </c:pt>
                <c:pt idx="15">
                  <c:v>0.5</c:v>
                </c:pt>
                <c:pt idx="17">
                  <c:v>0.5</c:v>
                </c:pt>
                <c:pt idx="19">
                  <c:v>0.5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noFill/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4-7486-4A1A-BBB9-40B1F6738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458624"/>
        <c:axId val="1"/>
      </c:barChart>
      <c:scatterChart>
        <c:scatterStyle val="lineMarker"/>
        <c:varyColors val="0"/>
        <c:ser>
          <c:idx val="5"/>
          <c:order val="5"/>
          <c:tx>
            <c:strRef>
              <c:f>Gantt Chart!$I$2</c:f>
              <c:strCache>
                <c:ptCount val="1"/>
                <c:pt idx="0">
                  <c:v>Today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numFmt formatCode="yyyy/m/d;@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375" b="0" i="0" u="none" strike="noStrike" baseline="0">
                      <a:solidFill>
                        <a:srgbClr val="FFFFFF"/>
                      </a:solidFill>
                      <a:latin typeface="宋体"/>
                      <a:ea typeface="宋体"/>
                      <a:cs typeface="宋体"/>
                    </a:defRPr>
                  </a:pPr>
                  <a:endParaRPr lang="zh-CN"/>
                </a:p>
              </c:txPr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486-4A1A-BBB9-40B1F67380B3}"/>
                </c:ext>
              </c:extLst>
            </c:dLbl>
            <c:numFmt formatCode="yyyy/m/d;@" sourceLinked="0"/>
            <c:spPr>
              <a:solidFill>
                <a:srgbClr val="0000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75" b="0" i="0" u="none" strike="noStrike" baseline="0">
                    <a:solidFill>
                      <a:srgbClr val="FFFFFF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minus"/>
            <c:errValType val="cust"/>
            <c:noEndCap val="0"/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381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(Gantt Chart!$J$2,Gantt Chart!$M$3)</c:f>
              <c:numCache>
                <c:formatCode>General</c:formatCode>
                <c:ptCount val="2"/>
                <c:pt idx="0" formatCode="m/d;@">
                  <c:v>43307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7486-4A1A-BBB9-40B1F6738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323458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-2500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"/>
        <c:crosses val="autoZero"/>
        <c:auto val="1"/>
        <c:lblAlgn val="ctr"/>
        <c:lblOffset val="0"/>
        <c:tickLblSkip val="1"/>
        <c:tickMarkSkip val="2"/>
        <c:noMultiLvlLbl val="0"/>
      </c:catAx>
      <c:valAx>
        <c:axId val="1"/>
        <c:scaling>
          <c:orientation val="minMax"/>
          <c:max val="43497"/>
          <c:min val="4316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m/d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323458624"/>
        <c:crosses val="autoZero"/>
        <c:crossBetween val="between"/>
        <c:majorUnit val="50"/>
        <c:minorUnit val="10"/>
      </c:valAx>
      <c:valAx>
        <c:axId val="3"/>
        <c:scaling>
          <c:orientation val="minMax"/>
        </c:scaling>
        <c:delete val="1"/>
        <c:axPos val="t"/>
        <c:numFmt formatCode="m/d;@" sourceLinked="1"/>
        <c:majorTickMark val="out"/>
        <c:minorTickMark val="none"/>
        <c:tickLblPos val="nextTo"/>
        <c:crossAx val="4"/>
        <c:crosses val="max"/>
        <c:crossBetween val="midCat"/>
      </c:valAx>
      <c:valAx>
        <c:axId val="4"/>
        <c:scaling>
          <c:orientation val="minMax"/>
          <c:min val="-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"/>
        <c:crosses val="max"/>
        <c:crossBetween val="midCat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6728673173932918"/>
          <c:y val="0.18356228603416175"/>
          <c:w val="0.30803282342103305"/>
          <c:h val="8.0461724699116596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218283</xdr:colOff>
      <xdr:row>12</xdr:row>
      <xdr:rowOff>148827</xdr:rowOff>
    </xdr:from>
    <xdr:to>
      <xdr:col>7</xdr:col>
      <xdr:colOff>873125</xdr:colOff>
      <xdr:row>36</xdr:row>
      <xdr:rowOff>109139</xdr:rowOff>
    </xdr:to>
    <xdr:graphicFrame macro="">
      <xdr:nvGraphicFramePr>
        <xdr:cNvPr id="2" name="图表 4">
          <a:extLst>
            <a:ext uri="{FF2B5EF4-FFF2-40B4-BE49-F238E27FC236}">
              <a16:creationId xmlns:a16="http://schemas.microsoft.com/office/drawing/2014/main" id="{12424122-8EB1-4FA4-B780-B1ECFB239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392206</xdr:colOff>
      <xdr:row>1</xdr:row>
      <xdr:rowOff>11206</xdr:rowOff>
    </xdr:from>
    <xdr:to>
      <xdr:col>17</xdr:col>
      <xdr:colOff>324637</xdr:colOff>
      <xdr:row>17</xdr:row>
      <xdr:rowOff>174814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DDF5B0A-5616-4381-A89A-DAB679E3F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65606" y="277906"/>
          <a:ext cx="2675631" cy="4430808"/>
        </a:xfrm>
        <a:prstGeom prst="rect">
          <a:avLst/>
        </a:prstGeom>
      </xdr:spPr>
    </xdr:pic>
    <xdr:clientData/>
  </xdr:twoCellAnchor>
  <xdr:twoCellAnchor>
    <xdr:from>
      <xdr:col>11</xdr:col>
      <xdr:colOff>997323</xdr:colOff>
      <xdr:row>2</xdr:row>
      <xdr:rowOff>1</xdr:rowOff>
    </xdr:from>
    <xdr:to>
      <xdr:col>13</xdr:col>
      <xdr:colOff>537882</xdr:colOff>
      <xdr:row>3</xdr:row>
      <xdr:rowOff>112059</xdr:rowOff>
    </xdr:to>
    <xdr:sp macro="" textlink="">
      <xdr:nvSpPr>
        <xdr:cNvPr id="4" name="箭头: 上弧形 3">
          <a:extLst>
            <a:ext uri="{FF2B5EF4-FFF2-40B4-BE49-F238E27FC236}">
              <a16:creationId xmlns:a16="http://schemas.microsoft.com/office/drawing/2014/main" id="{D609A669-CA21-47FB-B3BA-98DD797E2C43}"/>
            </a:ext>
          </a:extLst>
        </xdr:cNvPr>
        <xdr:cNvSpPr/>
      </xdr:nvSpPr>
      <xdr:spPr>
        <a:xfrm rot="725510">
          <a:off x="14751423" y="533401"/>
          <a:ext cx="1559859" cy="378758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%20&#22909;&#22909;&#23398;&#20064;\Office\EXCEL-&#22270;&#34920;\Gantt Chart&#27169;&#26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项"/>
      <sheetName val="6项"/>
      <sheetName val="7项"/>
      <sheetName val="8项"/>
      <sheetName val="10项"/>
      <sheetName val="单一模板"/>
      <sheetName val="单一模板 (2)"/>
      <sheetName val="单二模板"/>
      <sheetName val="复合模板"/>
      <sheetName val="复二模板"/>
      <sheetName val="复三模板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C5">
            <v>41014</v>
          </cell>
          <cell r="D5">
            <v>41016</v>
          </cell>
        </row>
        <row r="6">
          <cell r="C6">
            <v>41016</v>
          </cell>
          <cell r="D6">
            <v>41029</v>
          </cell>
        </row>
        <row r="7">
          <cell r="C7">
            <v>41016</v>
          </cell>
          <cell r="D7">
            <v>41025</v>
          </cell>
        </row>
        <row r="8">
          <cell r="C8">
            <v>41016</v>
          </cell>
          <cell r="D8">
            <v>41016</v>
          </cell>
        </row>
        <row r="9">
          <cell r="C9">
            <v>41025</v>
          </cell>
          <cell r="D9">
            <v>41025</v>
          </cell>
        </row>
        <row r="10">
          <cell r="C10">
            <v>41016</v>
          </cell>
          <cell r="D10">
            <v>41044</v>
          </cell>
        </row>
        <row r="11">
          <cell r="C11">
            <v>41030</v>
          </cell>
          <cell r="D11">
            <v>41044</v>
          </cell>
        </row>
        <row r="12">
          <cell r="C12">
            <v>41061</v>
          </cell>
          <cell r="D12">
            <v>41063</v>
          </cell>
        </row>
        <row r="13">
          <cell r="C13">
            <v>41062</v>
          </cell>
          <cell r="D13">
            <v>41065</v>
          </cell>
        </row>
        <row r="14">
          <cell r="C14">
            <v>41065</v>
          </cell>
          <cell r="D14">
            <v>41068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A83C-08B0-4418-B6C4-BB47AFE88C41}">
  <dimension ref="A1:M25"/>
  <sheetViews>
    <sheetView tabSelected="1" topLeftCell="A10" zoomScale="82" zoomScaleNormal="82" workbookViewId="0">
      <selection activeCell="H5" sqref="H5"/>
    </sheetView>
  </sheetViews>
  <sheetFormatPr defaultRowHeight="21" customHeight="1"/>
  <cols>
    <col min="1" max="1" width="18.5" style="2" customWidth="1"/>
    <col min="2" max="3" width="16.125" style="2" customWidth="1"/>
    <col min="4" max="4" width="15" style="2" customWidth="1"/>
    <col min="5" max="5" width="15.625" style="2" customWidth="1"/>
    <col min="6" max="7" width="15" style="2" customWidth="1"/>
    <col min="8" max="8" width="29.375" style="2" customWidth="1"/>
    <col min="9" max="9" width="13.25" style="26" customWidth="1"/>
    <col min="10" max="13" width="13.25" style="2" customWidth="1"/>
    <col min="14" max="16384" width="9" style="2"/>
  </cols>
  <sheetData>
    <row r="1" spans="1:13" ht="21" customHeight="1" thickBot="1">
      <c r="A1" s="27" t="s">
        <v>15</v>
      </c>
      <c r="B1" s="28"/>
      <c r="C1" s="28"/>
      <c r="D1" s="28"/>
      <c r="E1" s="28"/>
      <c r="F1" s="28"/>
      <c r="G1" s="28"/>
      <c r="H1" s="1"/>
      <c r="I1" s="29" t="s">
        <v>0</v>
      </c>
      <c r="J1" s="29"/>
      <c r="K1" s="29"/>
      <c r="L1" s="29"/>
      <c r="M1" s="29"/>
    </row>
    <row r="2" spans="1:13" ht="21" customHeight="1" thickTop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I2" s="4" t="s">
        <v>8</v>
      </c>
      <c r="J2" s="5">
        <v>43307</v>
      </c>
      <c r="M2" s="6"/>
    </row>
    <row r="3" spans="1:13" ht="21" customHeight="1">
      <c r="A3" s="7" t="s">
        <v>16</v>
      </c>
      <c r="B3" s="8">
        <v>43160</v>
      </c>
      <c r="C3" s="8">
        <v>43221</v>
      </c>
      <c r="D3" s="9">
        <f t="shared" ref="D3:D6" si="0">IF(C3-B3=0,0.5,C3-B3)</f>
        <v>61</v>
      </c>
      <c r="E3" s="10">
        <v>43160</v>
      </c>
      <c r="F3" s="10">
        <v>43200</v>
      </c>
      <c r="G3" s="9">
        <f t="shared" ref="G3:G6" si="1">IF(F3-E3=0,0.5,F3-E3)</f>
        <v>40</v>
      </c>
      <c r="I3" s="4" t="s">
        <v>9</v>
      </c>
      <c r="J3" s="11">
        <f>L3</f>
        <v>43160</v>
      </c>
      <c r="K3" s="4" t="s">
        <v>10</v>
      </c>
      <c r="L3" s="12">
        <f>MIN(B3:B12,E3:E12)</f>
        <v>43160</v>
      </c>
      <c r="M3" s="13"/>
    </row>
    <row r="4" spans="1:13" ht="21" customHeight="1">
      <c r="A4" s="7" t="s">
        <v>17</v>
      </c>
      <c r="B4" s="8">
        <v>43252</v>
      </c>
      <c r="C4" s="8">
        <v>43282</v>
      </c>
      <c r="D4" s="9">
        <f t="shared" si="0"/>
        <v>30</v>
      </c>
      <c r="E4" s="10">
        <v>43261</v>
      </c>
      <c r="F4" s="10">
        <v>43281</v>
      </c>
      <c r="G4" s="9">
        <f t="shared" si="1"/>
        <v>20</v>
      </c>
      <c r="I4" s="4" t="s">
        <v>11</v>
      </c>
      <c r="J4" s="11">
        <f>L4</f>
        <v>43497</v>
      </c>
      <c r="K4" s="4" t="s">
        <v>12</v>
      </c>
      <c r="L4" s="12">
        <f>MAX(C3:C12,F3:F12)</f>
        <v>43497</v>
      </c>
      <c r="M4" s="13"/>
    </row>
    <row r="5" spans="1:13" ht="21" customHeight="1">
      <c r="A5" s="7" t="s">
        <v>18</v>
      </c>
      <c r="B5" s="8">
        <v>43282</v>
      </c>
      <c r="C5" s="8">
        <v>43311</v>
      </c>
      <c r="D5" s="9">
        <f t="shared" si="0"/>
        <v>29</v>
      </c>
      <c r="E5" s="10">
        <v>43273</v>
      </c>
      <c r="F5" s="10">
        <v>43295</v>
      </c>
      <c r="G5" s="9">
        <f t="shared" si="1"/>
        <v>22</v>
      </c>
      <c r="I5" s="14" t="str">
        <f>A2</f>
        <v>Project</v>
      </c>
      <c r="J5" s="14" t="str">
        <f>B2</f>
        <v>Planned Start</v>
      </c>
      <c r="K5" s="14" t="s">
        <v>13</v>
      </c>
      <c r="L5" s="14" t="str">
        <f>E2</f>
        <v>Actual Start</v>
      </c>
      <c r="M5" s="14" t="s">
        <v>14</v>
      </c>
    </row>
    <row r="6" spans="1:13" ht="21" customHeight="1">
      <c r="A6" s="7" t="s">
        <v>21</v>
      </c>
      <c r="B6" s="8">
        <v>43321</v>
      </c>
      <c r="C6" s="8">
        <v>43323</v>
      </c>
      <c r="D6" s="9">
        <f t="shared" si="0"/>
        <v>2</v>
      </c>
      <c r="E6" s="15"/>
      <c r="F6" s="10"/>
      <c r="G6" s="9">
        <f t="shared" si="1"/>
        <v>0.5</v>
      </c>
      <c r="I6" s="16" t="str">
        <f>A3</f>
        <v>团队组建</v>
      </c>
      <c r="J6" s="17">
        <f>B3</f>
        <v>43160</v>
      </c>
      <c r="K6" s="17">
        <f>D3</f>
        <v>61</v>
      </c>
      <c r="L6" s="17"/>
      <c r="M6" s="17"/>
    </row>
    <row r="7" spans="1:13" ht="21" customHeight="1">
      <c r="A7" s="7" t="s">
        <v>24</v>
      </c>
      <c r="B7" s="8">
        <v>43313</v>
      </c>
      <c r="C7" s="8">
        <v>43344</v>
      </c>
      <c r="D7" s="9">
        <v>31</v>
      </c>
      <c r="E7" s="15"/>
      <c r="F7" s="15"/>
      <c r="G7" s="9">
        <v>0.5</v>
      </c>
      <c r="I7" s="18"/>
      <c r="J7" s="19"/>
      <c r="K7" s="19"/>
      <c r="L7" s="19">
        <f>E3</f>
        <v>43160</v>
      </c>
      <c r="M7" s="19">
        <f>G3</f>
        <v>40</v>
      </c>
    </row>
    <row r="8" spans="1:13" ht="21" customHeight="1">
      <c r="A8" s="7" t="s">
        <v>19</v>
      </c>
      <c r="B8" s="8">
        <v>43266</v>
      </c>
      <c r="C8" s="8">
        <v>43313</v>
      </c>
      <c r="D8" s="9">
        <v>47</v>
      </c>
      <c r="E8" s="10">
        <v>43266</v>
      </c>
      <c r="F8" s="10">
        <v>43299</v>
      </c>
      <c r="G8" s="9">
        <v>33</v>
      </c>
      <c r="I8" s="16" t="str">
        <f>A4</f>
        <v>研究者会议</v>
      </c>
      <c r="J8" s="17">
        <f>B4</f>
        <v>43252</v>
      </c>
      <c r="K8" s="17">
        <f>D4</f>
        <v>30</v>
      </c>
      <c r="L8" s="17"/>
      <c r="M8" s="17"/>
    </row>
    <row r="9" spans="1:13" ht="21" customHeight="1">
      <c r="A9" s="7" t="s">
        <v>22</v>
      </c>
      <c r="B9" s="8">
        <v>43313</v>
      </c>
      <c r="C9" s="8">
        <v>43344</v>
      </c>
      <c r="D9" s="9">
        <v>31</v>
      </c>
      <c r="E9" s="10"/>
      <c r="F9" s="10"/>
      <c r="G9" s="9">
        <v>0.5</v>
      </c>
      <c r="I9" s="18"/>
      <c r="J9" s="19"/>
      <c r="K9" s="19"/>
      <c r="L9" s="19">
        <f>E4</f>
        <v>43261</v>
      </c>
      <c r="M9" s="19">
        <f>G4</f>
        <v>20</v>
      </c>
    </row>
    <row r="10" spans="1:13" ht="21" customHeight="1">
      <c r="A10" s="7" t="s">
        <v>23</v>
      </c>
      <c r="B10" s="8">
        <v>43344</v>
      </c>
      <c r="C10" s="8">
        <v>43388</v>
      </c>
      <c r="D10" s="9">
        <v>44</v>
      </c>
      <c r="E10" s="15"/>
      <c r="F10" s="15"/>
      <c r="G10" s="9">
        <v>0.5</v>
      </c>
      <c r="I10" s="16" t="str">
        <f>A5</f>
        <v>启动前培训</v>
      </c>
      <c r="J10" s="17">
        <f>B5</f>
        <v>43282</v>
      </c>
      <c r="K10" s="17">
        <f>D5</f>
        <v>29</v>
      </c>
      <c r="L10" s="17"/>
      <c r="M10" s="17"/>
    </row>
    <row r="11" spans="1:13" ht="21" customHeight="1">
      <c r="A11" s="7" t="s">
        <v>20</v>
      </c>
      <c r="B11" s="8">
        <v>43388</v>
      </c>
      <c r="C11" s="8">
        <v>43434</v>
      </c>
      <c r="D11" s="9">
        <v>46</v>
      </c>
      <c r="E11" s="15"/>
      <c r="F11" s="15"/>
      <c r="G11" s="9">
        <v>0.5</v>
      </c>
      <c r="I11" s="18"/>
      <c r="J11" s="19"/>
      <c r="K11" s="19"/>
      <c r="L11" s="19">
        <f>E5</f>
        <v>43273</v>
      </c>
      <c r="M11" s="19">
        <f>G5</f>
        <v>22</v>
      </c>
    </row>
    <row r="12" spans="1:13" ht="21" customHeight="1">
      <c r="A12" s="20" t="s">
        <v>25</v>
      </c>
      <c r="B12" s="21">
        <v>43435</v>
      </c>
      <c r="C12" s="21">
        <v>43497</v>
      </c>
      <c r="D12" s="22">
        <v>62</v>
      </c>
      <c r="E12" s="23"/>
      <c r="F12" s="23"/>
      <c r="G12" s="22">
        <v>0.5</v>
      </c>
      <c r="I12" s="16" t="str">
        <f>A6</f>
        <v>Project管理Plan 1.0版</v>
      </c>
      <c r="J12" s="17">
        <f>B6</f>
        <v>43321</v>
      </c>
      <c r="K12" s="17">
        <f>D6</f>
        <v>2</v>
      </c>
      <c r="L12" s="17"/>
      <c r="M12" s="17"/>
    </row>
    <row r="13" spans="1:13" ht="21" customHeight="1">
      <c r="I13" s="18"/>
      <c r="J13" s="19"/>
      <c r="K13" s="19"/>
      <c r="L13" s="19">
        <f>E6</f>
        <v>0</v>
      </c>
      <c r="M13" s="19">
        <f>G6</f>
        <v>0.5</v>
      </c>
    </row>
    <row r="14" spans="1:13" ht="21" customHeight="1">
      <c r="I14" s="16" t="str">
        <f>A7</f>
        <v>确认Medium心数</v>
      </c>
      <c r="J14" s="17">
        <f>B7</f>
        <v>43313</v>
      </c>
      <c r="K14" s="17">
        <f>D7</f>
        <v>31</v>
      </c>
      <c r="L14" s="17"/>
      <c r="M14" s="17"/>
    </row>
    <row r="15" spans="1:13" ht="21" customHeight="1">
      <c r="I15" s="18"/>
      <c r="J15" s="19"/>
      <c r="K15" s="19"/>
      <c r="L15" s="19">
        <f>E7</f>
        <v>0</v>
      </c>
      <c r="M15" s="19">
        <f>G7</f>
        <v>0.5</v>
      </c>
    </row>
    <row r="16" spans="1:13" ht="21" customHeight="1">
      <c r="I16" s="16" t="str">
        <f>A8</f>
        <v>首家Medium心Initiation</v>
      </c>
      <c r="J16" s="17">
        <f>B8</f>
        <v>43266</v>
      </c>
      <c r="K16" s="17">
        <f>D8</f>
        <v>47</v>
      </c>
      <c r="L16" s="17"/>
      <c r="M16" s="17"/>
    </row>
    <row r="17" spans="9:13" ht="21" customHeight="1">
      <c r="I17" s="18"/>
      <c r="J17" s="19"/>
      <c r="K17" s="19"/>
      <c r="L17" s="19">
        <f>E8</f>
        <v>43266</v>
      </c>
      <c r="M17" s="19">
        <f>G8</f>
        <v>33</v>
      </c>
    </row>
    <row r="18" spans="9:13" ht="21" customHeight="1">
      <c r="I18" s="16" t="str">
        <f>A9</f>
        <v>首家Medium心伦理递交</v>
      </c>
      <c r="J18" s="17">
        <f>B9</f>
        <v>43313</v>
      </c>
      <c r="K18" s="17">
        <f>D9</f>
        <v>31</v>
      </c>
      <c r="L18" s="17"/>
      <c r="M18" s="17"/>
    </row>
    <row r="19" spans="9:13" ht="21" customHeight="1">
      <c r="I19" s="18"/>
      <c r="J19" s="19"/>
      <c r="K19" s="19"/>
      <c r="L19" s="19">
        <f>E9</f>
        <v>0</v>
      </c>
      <c r="M19" s="19">
        <f>G9</f>
        <v>0.5</v>
      </c>
    </row>
    <row r="20" spans="9:13" ht="21" customHeight="1">
      <c r="I20" s="16" t="str">
        <f>A10</f>
        <v>首家Medium心伦理上会</v>
      </c>
      <c r="J20" s="17">
        <f>B10</f>
        <v>43344</v>
      </c>
      <c r="K20" s="17">
        <f>D10</f>
        <v>44</v>
      </c>
      <c r="L20" s="17"/>
      <c r="M20" s="17"/>
    </row>
    <row r="21" spans="9:13" ht="21" customHeight="1">
      <c r="I21" s="18"/>
      <c r="J21" s="19"/>
      <c r="K21" s="19"/>
      <c r="L21" s="19">
        <f>E10</f>
        <v>0</v>
      </c>
      <c r="M21" s="19">
        <f>G10</f>
        <v>0.5</v>
      </c>
    </row>
    <row r="22" spans="9:13" ht="21" customHeight="1">
      <c r="I22" s="16" t="str">
        <f>A11</f>
        <v>首家Medium心伦理批件</v>
      </c>
      <c r="J22" s="17">
        <f>B11</f>
        <v>43388</v>
      </c>
      <c r="K22" s="17">
        <f>D11</f>
        <v>46</v>
      </c>
      <c r="L22" s="17"/>
      <c r="M22" s="17"/>
    </row>
    <row r="23" spans="9:13" ht="21" customHeight="1">
      <c r="I23" s="18"/>
      <c r="J23" s="19"/>
      <c r="K23" s="19"/>
      <c r="L23" s="19">
        <f>E11</f>
        <v>0</v>
      </c>
      <c r="M23" s="19">
        <f>G11</f>
        <v>0.5</v>
      </c>
    </row>
    <row r="24" spans="9:13" ht="21" customHeight="1">
      <c r="I24" s="16" t="str">
        <f>A12</f>
        <v>遗传办Approve</v>
      </c>
      <c r="J24" s="17">
        <f>B12</f>
        <v>43435</v>
      </c>
      <c r="K24" s="17">
        <f>D12</f>
        <v>62</v>
      </c>
      <c r="L24" s="17"/>
      <c r="M24" s="17"/>
    </row>
    <row r="25" spans="9:13" ht="21" customHeight="1">
      <c r="I25" s="24"/>
      <c r="J25" s="25"/>
      <c r="K25" s="25"/>
      <c r="L25" s="25">
        <f>E12</f>
        <v>0</v>
      </c>
      <c r="M25" s="25">
        <f>G12</f>
        <v>0.5</v>
      </c>
    </row>
  </sheetData>
  <mergeCells count="2">
    <mergeCell ref="A1:G1"/>
    <mergeCell ref="I1:M1"/>
  </mergeCells>
  <phoneticPr fontId="4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Gantt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cp:lastPrinted>2011-11-12T01:52:16Z</cp:lastPrinted>
  <dcterms:created xsi:type="dcterms:W3CDTF">2011-11-12T01:46:32Z</dcterms:created>
  <dcterms:modified xsi:type="dcterms:W3CDTF">2018-08-21T02:50:44Z</dcterms:modified>
</cp:coreProperties>
</file>