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m/d;@"/>
    <numFmt numFmtId="177" formatCode="m/d/yyyy"/>
    <numFmt numFmtId="178" formatCode="yyyy&quot;年&quot;m&quot;月&quot;d&quot;日&quot;"/>
    <numFmt numFmtId="179" formatCode="&quot;\&quot;#,##0.00;[Red]&quot;\&quot;\-#,##0.00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m/d"/>
    <numFmt numFmtId="183" formatCode="d"/>
    <numFmt numFmtId="184" formatCode="aaa"/>
    <numFmt numFmtId="185" formatCode="m&quot;月&quot;"/>
    <numFmt numFmtId="186" formatCode="mmm\-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workbookViewId="0" rightToLeft="0"/>
  </sheetViews>
  <sheetData>
    <row r="1">
      <c r="A1" t="str">
        <v>Title</v>
      </c>
      <c r="B1" t="str">
        <v>Planned StartDay</v>
      </c>
      <c r="C1" t="str">
        <v>Days</v>
      </c>
      <c r="D1" t="str">
        <v>Aux 1</v>
      </c>
      <c r="E1" t="str">
        <v>Aux 2</v>
      </c>
      <c r="F1" t="str">
        <v>Cover 1</v>
      </c>
      <c r="G1" t="str">
        <v>Cover 2</v>
      </c>
      <c r="H1" t="str">
        <v>Aux Label</v>
      </c>
    </row>
    <row r="2">
      <c r="A2" t="str">
        <v>Project Confirmed</v>
      </c>
      <c r="B2">
        <v>43959</v>
      </c>
      <c r="C2">
        <v>5</v>
      </c>
      <c r="D2">
        <f>$B$2+(B2-$B$2)</f>
        <v>43959</v>
      </c>
      <c r="E2">
        <f>C2</f>
        <v>5</v>
      </c>
      <c r="F2">
        <f>B2</f>
        <v>43959</v>
      </c>
      <c r="G2">
        <f>IF($E$13&gt;F2,MIN(E2,$E$13-F2),NA())</f>
        <v>5</v>
      </c>
      <c r="H2" t="str">
        <f>IF(G2/E2&gt;=1,"",TEXT(G2/E2,"0.0%"))</f>
        <v/>
      </c>
    </row>
    <row r="3">
      <c r="A3" t="str">
        <v>问卷Design</v>
      </c>
      <c r="B3">
        <v>43962</v>
      </c>
      <c r="C3">
        <v>3</v>
      </c>
      <c r="D3">
        <f>$B$2+(B3-$B$2)</f>
        <v>43962</v>
      </c>
      <c r="E3">
        <f>C3</f>
        <v>3</v>
      </c>
      <c r="F3">
        <f>B3</f>
        <v>43962</v>
      </c>
      <c r="G3">
        <f>IF($E$13&gt;F3,MIN(E3,$E$13-F3),NA())</f>
        <v>3</v>
      </c>
      <c r="H3" t="str">
        <f>IF(G3/E3&gt;=1,"",TEXT(G3/E3,"0.0%"))</f>
        <v/>
      </c>
    </row>
    <row r="4">
      <c r="A4" t="str">
        <v>Test Visit</v>
      </c>
      <c r="B4">
        <v>43964</v>
      </c>
      <c r="C4">
        <v>3</v>
      </c>
      <c r="D4">
        <f>$B$2+(B4-$B$2)</f>
        <v>43964</v>
      </c>
      <c r="E4">
        <f>C4</f>
        <v>3</v>
      </c>
      <c r="F4">
        <f>B4</f>
        <v>43964</v>
      </c>
      <c r="G4">
        <f>IF($E$13&gt;F4,MIN(E4,$E$13-F4),NA())</f>
        <v>3</v>
      </c>
      <c r="H4" t="str">
        <f>IF(G4/E4&gt;=1,"",TEXT(G4/E4,"0.0%"))</f>
        <v/>
      </c>
    </row>
    <row r="5">
      <c r="A5" t="str">
        <v>问卷确定</v>
      </c>
      <c r="B5">
        <v>43966</v>
      </c>
      <c r="C5">
        <v>14</v>
      </c>
      <c r="D5">
        <f>$B$2+(B5-$B$2)</f>
        <v>43966</v>
      </c>
      <c r="E5">
        <f>C5</f>
        <v>14</v>
      </c>
      <c r="F5">
        <f>B5</f>
        <v>43966</v>
      </c>
      <c r="G5">
        <f>IF($E$13&gt;F5,MIN(E5,$E$13-F5),NA())</f>
        <v>4</v>
      </c>
      <c r="H5" t="str">
        <f>IF(G5/E5&gt;=1,"",TEXT(G5/E5,"0.0%"))</f>
        <v>28.6%</v>
      </c>
    </row>
    <row r="6">
      <c r="A6" t="str">
        <v>Field Execution</v>
      </c>
      <c r="B6">
        <v>43967</v>
      </c>
      <c r="C6">
        <v>10</v>
      </c>
      <c r="D6">
        <f>$B$2+(B6-$B$2)</f>
        <v>43967</v>
      </c>
      <c r="E6">
        <f>C6</f>
        <v>10</v>
      </c>
      <c r="F6">
        <f>B6</f>
        <v>43967</v>
      </c>
      <c r="G6">
        <f>IF($E$13&gt;F6,MIN(E6,$E$13-F6),NA())</f>
        <v>3</v>
      </c>
      <c r="H6" t="str">
        <f>IF(G6/E6&gt;=1,"",TEXT(G6/E6,"0.0%"))</f>
        <v>30.0%</v>
      </c>
    </row>
    <row r="7">
      <c r="A7" t="str">
        <v>Data Entry</v>
      </c>
      <c r="B7">
        <v>43977</v>
      </c>
      <c r="C7">
        <v>5</v>
      </c>
      <c r="D7">
        <f>$B$2+(B7-$B$2)</f>
        <v>43977</v>
      </c>
      <c r="E7">
        <f>C7</f>
        <v>5</v>
      </c>
      <c r="F7">
        <f>B7</f>
        <v>43977</v>
      </c>
      <c r="G7" t="e">
        <f>IF($E$13&gt;F7,MIN(E7,$E$13-F7),NA())</f>
        <v>#N/A</v>
      </c>
      <c r="H7" t="e">
        <f>IF(G7/E7&gt;=1,"",TEXT(G7/E7,"0.0%"))</f>
        <v>#N/A</v>
      </c>
    </row>
    <row r="8">
      <c r="A8" t="str">
        <v>数据Analysis</v>
      </c>
      <c r="B8">
        <v>43981</v>
      </c>
      <c r="C8">
        <v>3</v>
      </c>
      <c r="D8">
        <f>$B$2+(B8-$B$2)</f>
        <v>43981</v>
      </c>
      <c r="E8">
        <f>C8</f>
        <v>3</v>
      </c>
      <c r="F8">
        <f>B8</f>
        <v>43981</v>
      </c>
      <c r="G8" t="e">
        <f>IF($E$13&gt;F8,MIN(E8,$E$13-F8),NA())</f>
        <v>#N/A</v>
      </c>
      <c r="H8" t="e">
        <f>IF(G8/E8&gt;=1,"",TEXT(G8/E8,"0.0%"))</f>
        <v>#N/A</v>
      </c>
    </row>
    <row r="9">
      <c r="A9" t="str">
        <v>提交Report</v>
      </c>
      <c r="B9">
        <v>43984</v>
      </c>
      <c r="C9">
        <v>5</v>
      </c>
      <c r="D9">
        <f>$B$2+(B9-$B$2)</f>
        <v>43984</v>
      </c>
      <c r="E9">
        <f>C9</f>
        <v>5</v>
      </c>
      <c r="F9">
        <f>B9</f>
        <v>43984</v>
      </c>
      <c r="G9" t="e">
        <f>IF($E$13&gt;F9,MIN(E9,$E$13-F9),NA())</f>
        <v>#N/A</v>
      </c>
      <c r="H9" t="e">
        <f>IF(G9/E9&gt;=1,"",TEXT(G9/E9,"0.0%"))</f>
        <v>#N/A</v>
      </c>
    </row>
    <row r="11" ht="15.75" customHeight="1"/>
    <row r="12" ht="21" customHeight="1">
      <c r="B12" t="str">
        <v>ProjectProgress</v>
      </c>
      <c r="E12">
        <v>11</v>
      </c>
    </row>
    <row r="13" ht="19.5" customHeight="1">
      <c r="E13">
        <f>DATE(2020,5,8)+$E$12</f>
        <v>43970</v>
      </c>
    </row>
  </sheetData>
  <pageMargins left="0.7" right="0.7" top="0.75" bottom="0.75" header="0.3" footer="0.3"/>
  <ignoredErrors>
    <ignoredError numberStoredAsText="1" sqref="A1:H2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2010-12-28T11:42:59Z</dcterms:created>
  <dcterms:modified xsi:type="dcterms:W3CDTF">2020-03-14T03:32:11Z</dcterms:modified>
  <cp:lastModifiedBy>Template Flow Hub</cp:lastModifiedBy>
  <dc:creator>Template Flow Hub</dc:creator>
</cp:coreProperties>
</file>